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Estiverson\Desktop\PLANES_DECRETO_612_AJUSTADOS_Y_REVISADOS\"/>
    </mc:Choice>
  </mc:AlternateContent>
  <bookViews>
    <workbookView xWindow="0" yWindow="0" windowWidth="20490" windowHeight="7755"/>
  </bookViews>
  <sheets>
    <sheet name="PLAN ADQ. 2021.I" sheetId="4" r:id="rId1"/>
  </sheets>
  <definedNames>
    <definedName name="_xlnm._FilterDatabase" localSheetId="0" hidden="1">'PLAN ADQ. 2021.I'!$B$28:$L$54</definedName>
    <definedName name="_xlnm.Print_Titles" localSheetId="0">'PLAN ADQ. 2021.I'!$28:$28</definedName>
  </definedNames>
  <calcPr calcId="162913" fullCalcOnLoad="1"/>
</workbook>
</file>

<file path=xl/calcChain.xml><?xml version="1.0" encoding="utf-8"?>
<calcChain xmlns="http://schemas.openxmlformats.org/spreadsheetml/2006/main">
  <c r="C18" i="4" l="1"/>
  <c r="H31" i="4"/>
  <c r="H30" i="4"/>
  <c r="I31" i="4"/>
  <c r="I30" i="4"/>
</calcChain>
</file>

<file path=xl/sharedStrings.xml><?xml version="1.0" encoding="utf-8"?>
<sst xmlns="http://schemas.openxmlformats.org/spreadsheetml/2006/main" count="222" uniqueCount="102">
  <si>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</si>
  <si>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</si>
  <si>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</si>
  <si>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</si>
  <si>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</si>
  <si>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</si>
  <si>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</si>
  <si>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</si>
  <si>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</si>
  <si>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</si>
  <si>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</si>
  <si>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</si>
  <si>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</si>
  <si>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</si>
  <si>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</si>
  <si>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</si>
  <si>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</si>
  <si>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</si>
  <si>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</si>
  <si>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</si>
  <si>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</si>
  <si>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</si>
  <si>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</si>
  <si>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</si>
  <si>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</si>
  <si>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</si>
  <si>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</si>
  <si>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</si>
  <si>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HOSPITAL SAN RAFAEL ESE</t>
  </si>
  <si>
    <t>CARRERA 3 No. 13-21</t>
  </si>
  <si>
    <t>hospitaldelaguila.gov.co</t>
  </si>
  <si>
    <t>Mayor a 50 SMMLV Y Menor e igual a 400 SMMLV</t>
  </si>
  <si>
    <t>Directa</t>
  </si>
  <si>
    <t>N/A</t>
  </si>
  <si>
    <t>Propios</t>
  </si>
  <si>
    <t>Menor Igual a 50 SMMLV</t>
  </si>
  <si>
    <t>SERVICIOS DE ASESORÍA CONTABLE AL HOSPITAL SAN RAFAEL E.S.E., DEL MUNICIPIO DE EL ÁGUILA VALLE CON EL MÁXIMO DE EFICIENCIA Y CALIDAD, BAJO SU PROPIA RESPONSABILIDAD DE ACUERDO CON LA PROPUESTA QUE ES PARTE INTEGRANTE DE ESTE CONTRATO</t>
  </si>
  <si>
    <t>SERVICIOS PROFESIONALES DE ABOGADO PARA LA REPRESENTACION JUDICIAL DELA E.S.E. Y LA DEFENSA DE SUS INTERESES, EN LAS ACCIONES QUE SE LE INSTAUREN; POPULARES, DE CUMPLIMIENTO, DE NULIDAD Y RESTABLECIMIENTO DEL DERECHO, REPARACION DIRECTA Y CONTRACTUALES Y DEMAS PROCESOS QUE ADELANTE, Y LOS QUE ESTIME CONVENIENTE EL CONTRATANTE</t>
  </si>
  <si>
    <t xml:space="preserve">RECOLECCIÓN, TRANSPORTE Y DISPOSICIÓN FINAL DE RESIDUOS HOSPITLARIOS </t>
  </si>
  <si>
    <t>SUMINISTRO DE MEDICAMENTOS Y PRODUCTOS FARMACEUTICOS</t>
  </si>
  <si>
    <t>SUMINISTRO DE MATERIAL MEDICO QUIRURGICO</t>
  </si>
  <si>
    <t>SUMINISTRO DE MATERIALES Y REACTIVOS PARA LABORATORIO</t>
  </si>
  <si>
    <t>LECTURA DE CITOLOGIAS CERVICOUTERINAS</t>
  </si>
  <si>
    <t>SERVICIO DE PROCESAMIENTO DE MUESTRAS DE LABORATORIO</t>
  </si>
  <si>
    <t>SUMINISTRO DE PAPELERIA, MATERIALES Y SUMINISTROS, EQUIPOS DE OFICINA Y ACCESORIOS</t>
  </si>
  <si>
    <t>MANTENIMIENTO Y REPARACION DE LA INFRAESTRUCTURA HOSPITALARIA</t>
  </si>
  <si>
    <t>SUMINISTRO DE COMBUSTIBLE (GASOLINA Y/O DIESES) Y LUBRICANTES PARA LOS VEHICULOS DEL HOSPITAL</t>
  </si>
  <si>
    <t>MANTENIMIENTO PREVENTIVO Y CORRECTIVO DE EQUIPOS MEDICOS Y BIOMEDICOS</t>
  </si>
  <si>
    <t>MANTENIMIENTO PREVENTIVO Y CORRECTIVO DE EQUIPOS DE COMUNICACIONES E INFORMATICA</t>
  </si>
  <si>
    <t>MATENIMIENTO PREVENTIVO Y CORRECTIVO DE LOS VEHICULOS DE PROPIEDAD DEL HOSPITAL</t>
  </si>
  <si>
    <t>MANTENIMIENTO PREVENTIVO Y CORRECTIVO DE EQUIPOS INDUSTRIALES DE USO HOSPITALARIO Y EQUIPOS DE LAVANDERIA Y COCINA</t>
  </si>
  <si>
    <t>SUMINISTRO DE ROPA BLANCA DE USO HOSPITALARIO</t>
  </si>
  <si>
    <t>Es una Empresa Social del Estado que brinda servicios de salud del primer nivel de complejidad, bajo el modelo de APS, la cual pretende ser una entidad lider en el Norte del Valle del Cauca satisfacciendo las necesidades de sus clientes.</t>
  </si>
  <si>
    <t>MANTENIMIENTO PREVENTIVO Y CORRECTIVO DE MUEBLES DE USO ASISTENCIAL Y ADMINISTRATIVO</t>
  </si>
  <si>
    <t>SERVICIO DE RESTAURANTE</t>
  </si>
  <si>
    <t>321 640 76 23</t>
  </si>
  <si>
    <t>SUMINISTRO DE INSUMOS Y MATERIALES DE USO ODONTOLOGICO</t>
  </si>
  <si>
    <t>93151606 84111500</t>
  </si>
  <si>
    <t>51101500 51101600 51101700 51101800 51101900 51102000 51102200 51102300 51102400 51102700 51111500 51121500 51121600 51121700 51121800 51121900 51122100 51131500 51131600 51141500 51141600 51141700 51141900 51142000 51142100 51142200 51142500 51142900 51151600 51151700 51151800 51151900 51161500 51161600 51161700 51161900 51171500 51171700 51171800 51171900 51172100 51181500 51181600 51181700 51181800 51182200 51191500 51191600 51191700 51191800 51201500 51201600 51211500 51241100 51241200</t>
  </si>
  <si>
    <t>12141904 42132200 42141500 42141600 42142400 42142600 42142700 42171600 42171800 42172000 42172100 42181500 42181600 42181700 42181900 42182000 42182100 42182600 42182700 42182800 42183000 42221500 42221600 42222000 42271700 42281500 42311500 42311700 42312200 14111500</t>
  </si>
  <si>
    <t>41113000 41116000 41104200 41105100 41116111 41116126 41112600 41121600 41122600 41122400 42281600 46182000 42311500</t>
  </si>
  <si>
    <t>72153600 72154300</t>
  </si>
  <si>
    <t>72151600 81112300</t>
  </si>
  <si>
    <t>47131500 47131600 47131701 47131800 47131905 47132100 47121804 47121806 47131807 47121700 47121501 47121701 47121709 47131605</t>
  </si>
  <si>
    <t>42131600 46181500 46181600 46181700 46182000</t>
  </si>
  <si>
    <t>12352319 41102428 41113320 41101500 41115336 42142502 42142525 42151602 42151603 42151606 42151611 42151614 42151618 42151620 42151621 42151623 42151624 42151625 42151627 42151628 42151631 42151635 42151660 42151663 42151674 42151675 42151677 42151681 42151701 42151801 42151805 42151806 42151807 42151809 42151902 42151905 42151909 42152013 42152209 42152303 42152406 42152423 42152443 42152454 42152502 42152504 42152506 42152507 42152508 42152512 42152514 42152517 42152601 42152602 42152802 42281604 42281806 42294512 42312206 47131704 47131909 48102109 51171630 53131504</t>
  </si>
  <si>
    <t xml:space="preserve">44101800 44103100  </t>
  </si>
  <si>
    <t>78181500 25171700 25191702 25191701</t>
  </si>
  <si>
    <t>15101500 15101505 15121500 15121501 15101506 15101505</t>
  </si>
  <si>
    <t>12 MESES</t>
  </si>
  <si>
    <t>MIRYAM BETANCOURT PALOMINO 
Enfermera
3216407623
pai@hospitaldelaguila.gov.co
hosanraf@yahoo.com.mx</t>
  </si>
  <si>
    <t>ADQUISICION DE SERVICIOS DE INTERNET PARA EL HOSPITAL</t>
  </si>
  <si>
    <t>MANTENIMIENTO Y SOPORTE SOWFTWARE DE FACTURACION</t>
  </si>
  <si>
    <t>MANTENIMIENTO Y SOPORTE SOWFTWARE DE CONTABILIDAD Y PRESUPUESTO</t>
  </si>
  <si>
    <t>ADQUISICION DE EQUIPOS DE COMPUTO Y/O DE SISTEMAS</t>
  </si>
  <si>
    <t>81112213 43231604</t>
  </si>
  <si>
    <t xml:space="preserve">ADQUISICON DE SERVICIOS DE APOYO A LA GESTION PARA LA REALIZACIÓN DE LAS ACTVIDADES RELACIONADAS CON EL DESARROLLO DE LOS PROCESOS ASISTENCIALES Y ADMINISTRATIVOS DE LOS SERVICIOS PRESTADOS EN EL HOSPITAL. </t>
  </si>
  <si>
    <t>Marina Giraldo
Secretaria de Gerencia
321 640 76 23
hosanraf@yahoo.com.mx -  hsrcontratación@gmail.com</t>
  </si>
  <si>
    <t>EQUIPOS Y SUMINISTROS PARA LIMPIEZA Y DESINFECCIÓN</t>
  </si>
  <si>
    <t>SUMINISTRO DE ELEMENTOS DE PROTECCION Y DOTACION PERSONAL</t>
  </si>
  <si>
    <t>Gerente Empresa Social del Estado</t>
  </si>
  <si>
    <r>
      <t xml:space="preserve">La entidad cuenta con tres ejes estratégicos: i) Drección y Gerencia, ii) Gestión clínica y asistencial iii)  financiera y administrativa. Cuenta con una sede principal ubicada en la cabecera municipal del municipio de El Águila Valle, pero presta servicios en la zona rural a través de brigadas de salud.  Cuenta actualmaente con un planta de personal de 18 personas activas y un presupuesto inical de </t>
    </r>
    <r>
      <rPr>
        <sz val="10"/>
        <rFont val="Calibri"/>
        <family val="2"/>
      </rPr>
      <t>$ 1.811.299.091,00.</t>
    </r>
  </si>
  <si>
    <t>CARLOS ARTURO TAPIAS SALAZAR</t>
  </si>
  <si>
    <t>PLAN ANUAL DE ANUAL DE ADQUISICIONES 2021</t>
  </si>
  <si>
    <t>11 MESES</t>
  </si>
  <si>
    <t>WILMAR GERARDO BETANCOURT LOPEZ
Subgerente Administrativo y financiero
3182965224
subgerenciaayf@hospitaldelaguila.gov.co
hosanraf@yahoo.com.mx</t>
  </si>
  <si>
    <t>MIRYAM BETANCOURT PALOMINO                                  Profesional Área de la Salud Enfermera                               pai@hospitaldelaguila.gov.co                              WILMAR GERARDO BETANCOURT LOPEZ 
Subgerente Administrativo y Financiero
3182965224
subgerenciaayf@hospitaldelaguila.gov.co
hosanraf@yahoo.com.mx</t>
  </si>
  <si>
    <t>MIRYAM BETANCOURT PALOMINO
Profesional Área de la Salud - Enfermera
3182965224
pai@hospitaldelaguila.gov.co
hosanraf@yahoo.com.mx</t>
  </si>
  <si>
    <t>MARIA SLUD OBANDO VARGAS
Auxiliar Área de la Salud - Promotora de Salud
3182965224
gestioninformacion@hospitaldelaguila.gov.co
hosanraf@yahoo.com.mx</t>
  </si>
  <si>
    <t>JHON DIER GRAJALES OSPINA
Conductor
3182965224
gerencia@hospitaldelaguila.gov.co
hosanraf@yahoo.com.mx</t>
  </si>
  <si>
    <t>RUTH EDILMA VALDES PULGARIN 
Auxiliar Área de la Salud - Auxiliar de Registros Médicos
3182965224
gestionhumana@hospitaldelaguila.gov.co
hosanraf@yahoo.com.mx</t>
  </si>
  <si>
    <t>SERVICIO DE FOTOCOPIAS E IMPRESIONES - ARRENDAMIENTO FOTOCOPIADORA MULTIFUNCIONAL</t>
  </si>
  <si>
    <t>LUZ DARY GALVIS SUAREZ
Auxiliar Administrativa
3182965224
gestiondocumental@hospitaldelaguila.gov.co
hosanraf@yahoo.com.mx</t>
  </si>
  <si>
    <t>30161500 30181500 30161600 30151800 30171500 30171600 31162800 39101600 39101800 39101900 39111800 72102900 72103300</t>
  </si>
  <si>
    <t>80111600 80111620 80161500 85101600 85101601 85101604 85121500 85121502 85121802 85121900 85122000 85122001 85122200 85122002 80111620 84111502 76111501 80161501 85121902 72103300</t>
  </si>
  <si>
    <t xml:space="preserve"> </t>
  </si>
  <si>
    <t>HOSPITAL SAN RAFAEL E.S.E
EL ÁGUILA (VALLE)
891.901.082-3</t>
  </si>
  <si>
    <t>PAGINA 1  DE 1</t>
  </si>
  <si>
    <t>VERSION 1</t>
  </si>
  <si>
    <t>FECHA: 22/01/2021</t>
  </si>
  <si>
    <t xml:space="preserve">PLAN ANUAL DE ADQUISICIONES </t>
  </si>
  <si>
    <t xml:space="preserve">CÓDIGO: GT-OD-01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</si>
</sst>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 #,##0_);\(&quot;$&quot;\ #,##0\)"/>
    <numFmt numFmtId="178" formatCode="_(&quot;$&quot;\ * #,##0_);_(&quot;$&quot;\ * \(#,##0\);_(&quot;$&quot;\ * &quot;-&quot;??_);_(@_)"/>
    <numFmt numFmtId="183" formatCode="&quot;$&quot;\ #,##0.00"/>
    <numFmt numFmtId="185" formatCode="mmmm\ yyyy"/>
  </numFmts>
  <fonts count="20" x14ac:knownFonts="1">
    <font>
      <sz val="11"/>
      <color theme="1"/>
      <name val="Calibri"/>
      <family val="2"/>
      <scheme val="minor"/>
    </font>
    <font>
      <sz val="8"/>
      <name val="Arial"/>
      <family val="2"/>
    </font>
    <font>
      <sz val="10"/>
      <name val="Calibri"/>
      <family val="2"/>
    </font>
    <font>
      <sz val="10"/>
      <name val="Arial"/>
      <family val="2"/>
    </font>
    <font>
      <sz val="11"/>
      <color theme="0"/>
      <name val="Calibri"/>
      <family val="2"/>
      <scheme val="minor"/>
    </font>
    <font>
      <u/>
      <sz val="11"/>
      <color theme="10"/>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sz val="8"/>
      <color theme="1"/>
      <name val="Arial"/>
      <family val="2"/>
    </font>
    <font>
      <sz val="9"/>
      <name val="Calibri"/>
      <family val="2"/>
      <scheme val="minor"/>
    </font>
    <font>
      <b/>
      <sz val="12"/>
      <color theme="1"/>
      <name val="Arial"/>
      <family val="2"/>
    </font>
    <font>
      <sz val="9"/>
      <color rgb="FFFF0000"/>
      <name val="Calibri"/>
      <family val="2"/>
      <scheme val="minor"/>
    </font>
    <font>
      <sz val="10"/>
      <color theme="1"/>
      <name val="Arial Narrow"/>
      <family val="2"/>
    </font>
    <font>
      <sz val="8"/>
      <color theme="1"/>
      <name val="Calibri"/>
      <family val="2"/>
      <scheme val="minor"/>
    </font>
    <font>
      <sz val="14"/>
      <color theme="1"/>
      <name val="Arial"/>
      <family val="2"/>
    </font>
    <font>
      <b/>
      <sz val="16"/>
      <color rgb="FF000000"/>
      <name val="Arial"/>
      <family val="2"/>
    </font>
    <font>
      <sz val="14"/>
      <color rgb="FF000000"/>
      <name val="Arial"/>
      <family val="2"/>
    </font>
    <font>
      <b/>
      <sz val="14"/>
      <color theme="1"/>
      <name val="Calibri"/>
      <family val="2"/>
      <scheme val="minor"/>
    </font>
    <font>
      <sz val="12"/>
      <color rgb="FF000000"/>
      <name val="Calibri"/>
      <family val="2"/>
      <scheme val="minor"/>
    </font>
  </fonts>
  <fills count="5">
    <fill>
      <patternFill patternType="none"/>
    </fill>
    <fill>
      <patternFill patternType="gray125"/>
    </fill>
    <fill>
      <patternFill patternType="solid">
        <fgColor theme="4"/>
      </patternFill>
    </fill>
    <fill>
      <patternFill patternType="solid">
        <fgColor theme="0"/>
        <bgColor indexed="64"/>
      </patternFill>
    </fill>
    <fill>
      <patternFill patternType="solid">
        <fgColor rgb="FFFFFFFF"/>
        <bgColor rgb="FF000000"/>
      </patternFill>
    </fill>
  </fills>
  <borders count="34">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4">
    <xf numFmtId="0" fontId="0" fillId="0" borderId="0"/>
    <xf numFmtId="0" fontId="4" fillId="2" borderId="0" applyNumberFormat="0" applyBorder="0" applyAlignment="0" applyProtection="0"/>
    <xf numFmtId="0" fontId="5" fillId="0" borderId="0" applyNumberFormat="0" applyFill="0" applyBorder="0" applyAlignment="0" applyProtection="0"/>
    <xf numFmtId="0" fontId="3" fillId="0" borderId="0"/>
  </cellStyleXfs>
  <cellXfs count="136">
    <xf numFmtId="0" fontId="0" fillId="0" borderId="0" xfId="0"/>
    <xf numFmtId="0" fontId="0" fillId="0" borderId="0" xfId="0" applyAlignment="1">
      <alignment wrapText="1"/>
    </xf>
    <xf numFmtId="0" fontId="0" fillId="0" borderId="0" xfId="0"/>
    <xf numFmtId="0" fontId="0" fillId="0" borderId="0" xfId="0" applyBorder="1" applyAlignment="1">
      <alignment horizontal="center" wrapText="1"/>
    </xf>
    <xf numFmtId="0" fontId="0" fillId="0" borderId="0" xfId="0" applyBorder="1" applyAlignment="1">
      <alignment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wrapText="1"/>
    </xf>
    <xf numFmtId="0" fontId="0" fillId="0" borderId="0" xfId="0" applyAlignment="1">
      <alignment vertical="center" wrapText="1"/>
    </xf>
    <xf numFmtId="0" fontId="4" fillId="2" borderId="1" xfId="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5" fillId="0" borderId="3" xfId="2" applyBorder="1" applyAlignment="1">
      <alignment vertical="center" wrapText="1"/>
    </xf>
    <xf numFmtId="0" fontId="0" fillId="0" borderId="0" xfId="0" applyFill="1" applyAlignment="1">
      <alignment vertical="center" wrapText="1"/>
    </xf>
    <xf numFmtId="178" fontId="0" fillId="0" borderId="3" xfId="0" applyNumberFormat="1" applyBorder="1" applyAlignment="1">
      <alignment vertical="center" wrapText="1"/>
    </xf>
    <xf numFmtId="14" fontId="0" fillId="0" borderId="4" xfId="0" applyNumberFormat="1" applyBorder="1" applyAlignment="1">
      <alignment horizontal="left" vertical="center" wrapText="1"/>
    </xf>
    <xf numFmtId="0" fontId="0" fillId="0" borderId="3" xfId="0" applyBorder="1" applyAlignment="1">
      <alignment horizontal="left" vertical="center" wrapText="1"/>
    </xf>
    <xf numFmtId="0" fontId="7" fillId="0" borderId="3" xfId="0" applyFont="1" applyBorder="1" applyAlignment="1">
      <alignment horizontal="justify" vertical="center" wrapText="1"/>
    </xf>
    <xf numFmtId="5" fontId="0" fillId="0" borderId="3" xfId="0" applyNumberFormat="1" applyFill="1" applyBorder="1" applyAlignment="1">
      <alignment horizontal="left" vertical="center" wrapText="1"/>
    </xf>
    <xf numFmtId="0" fontId="8" fillId="0" borderId="0" xfId="0" applyFont="1" applyBorder="1" applyAlignment="1">
      <alignment vertical="center" wrapText="1"/>
    </xf>
    <xf numFmtId="4" fontId="8" fillId="0" borderId="0" xfId="0" applyNumberFormat="1" applyFont="1" applyBorder="1" applyAlignment="1">
      <alignment wrapText="1"/>
    </xf>
    <xf numFmtId="4" fontId="8" fillId="0" borderId="0" xfId="0" applyNumberFormat="1" applyFont="1" applyBorder="1" applyAlignment="1">
      <alignment horizontal="center" wrapText="1"/>
    </xf>
    <xf numFmtId="0" fontId="0" fillId="0" borderId="0" xfId="0" applyBorder="1" applyAlignment="1">
      <alignment vertical="center" wrapText="1"/>
    </xf>
    <xf numFmtId="0" fontId="8" fillId="0" borderId="0" xfId="0" applyFont="1" applyFill="1" applyBorder="1" applyAlignment="1">
      <alignment vertical="center" wrapText="1"/>
    </xf>
    <xf numFmtId="0" fontId="0" fillId="0" borderId="0" xfId="0" applyFill="1" applyBorder="1" applyAlignment="1">
      <alignment wrapText="1"/>
    </xf>
    <xf numFmtId="0" fontId="4" fillId="2" borderId="5" xfId="1" applyBorder="1" applyAlignment="1">
      <alignment horizontal="center" vertical="center" wrapText="1"/>
    </xf>
    <xf numFmtId="0" fontId="9" fillId="0" borderId="6" xfId="0" applyFont="1" applyBorder="1" applyAlignment="1">
      <alignment horizontal="justify" vertical="center" wrapText="1"/>
    </xf>
    <xf numFmtId="0" fontId="1" fillId="0" borderId="6" xfId="0" applyNumberFormat="1" applyFont="1" applyFill="1" applyBorder="1" applyAlignment="1" applyProtection="1">
      <alignment horizontal="justify" vertical="center" wrapText="1" shrinkToFit="1"/>
      <protection locked="0"/>
    </xf>
    <xf numFmtId="0" fontId="1" fillId="0" borderId="7" xfId="0" applyNumberFormat="1" applyFont="1" applyFill="1" applyBorder="1" applyAlignment="1" applyProtection="1">
      <alignment horizontal="justify" vertical="center" wrapText="1" shrinkToFit="1"/>
      <protection locked="0"/>
    </xf>
    <xf numFmtId="0" fontId="10" fillId="0" borderId="7" xfId="0" applyFont="1" applyBorder="1" applyAlignment="1">
      <alignment horizontal="left" vertical="center" wrapText="1"/>
    </xf>
    <xf numFmtId="0" fontId="8" fillId="0" borderId="8" xfId="0" applyFont="1" applyFill="1" applyBorder="1" applyAlignment="1">
      <alignment horizontal="left" vertical="center" wrapText="1"/>
    </xf>
    <xf numFmtId="0" fontId="8" fillId="0" borderId="8" xfId="0" applyFont="1" applyFill="1" applyBorder="1" applyAlignment="1">
      <alignment horizontal="center" vertical="center" shrinkToFit="1"/>
    </xf>
    <xf numFmtId="183" fontId="8" fillId="0" borderId="8" xfId="0" applyNumberFormat="1" applyFont="1" applyFill="1" applyBorder="1" applyAlignment="1">
      <alignment vertical="center" shrinkToFit="1"/>
    </xf>
    <xf numFmtId="0" fontId="11" fillId="0" borderId="0" xfId="0" applyFont="1" applyAlignment="1">
      <alignment vertical="center" wrapText="1"/>
    </xf>
    <xf numFmtId="0" fontId="11" fillId="0" borderId="0" xfId="0" applyFont="1" applyAlignment="1">
      <alignment wrapText="1"/>
    </xf>
    <xf numFmtId="0" fontId="4" fillId="2" borderId="9" xfId="1" applyBorder="1" applyAlignment="1">
      <alignment horizontal="center" vertical="center" wrapText="1"/>
    </xf>
    <xf numFmtId="183" fontId="8" fillId="0" borderId="6" xfId="0" applyNumberFormat="1" applyFont="1" applyBorder="1" applyAlignment="1">
      <alignment vertical="center" shrinkToFit="1"/>
    </xf>
    <xf numFmtId="183" fontId="8" fillId="0" borderId="6" xfId="0" applyNumberFormat="1" applyFont="1" applyFill="1" applyBorder="1" applyAlignment="1">
      <alignment vertical="center" shrinkToFit="1"/>
    </xf>
    <xf numFmtId="0" fontId="8" fillId="0" borderId="10" xfId="0" applyFont="1" applyBorder="1" applyAlignment="1">
      <alignment horizontal="center" vertical="center" wrapText="1"/>
    </xf>
    <xf numFmtId="0" fontId="8" fillId="0" borderId="11" xfId="0" applyFont="1" applyFill="1" applyBorder="1" applyAlignment="1">
      <alignment horizontal="left" vertical="center" wrapText="1"/>
    </xf>
    <xf numFmtId="0" fontId="8" fillId="0" borderId="6" xfId="0" applyFont="1" applyBorder="1" applyAlignment="1">
      <alignment horizontal="left" vertical="center" wrapText="1"/>
    </xf>
    <xf numFmtId="0" fontId="12" fillId="0" borderId="0" xfId="0" applyFont="1" applyFill="1" applyBorder="1" applyAlignment="1">
      <alignment vertical="center" wrapText="1"/>
    </xf>
    <xf numFmtId="0" fontId="13" fillId="0" borderId="0" xfId="0" applyFont="1" applyBorder="1" applyAlignment="1">
      <alignment wrapText="1"/>
    </xf>
    <xf numFmtId="0" fontId="13" fillId="0" borderId="0" xfId="0" applyFont="1" applyBorder="1" applyAlignment="1">
      <alignment vertical="center" wrapText="1"/>
    </xf>
    <xf numFmtId="0" fontId="13" fillId="0" borderId="0" xfId="0" applyFont="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applyAlignment="1">
      <alignment wrapText="1"/>
    </xf>
    <xf numFmtId="0" fontId="6" fillId="0" borderId="0" xfId="0" applyFont="1" applyAlignment="1">
      <alignment horizontal="left" vertical="center"/>
    </xf>
    <xf numFmtId="183" fontId="8" fillId="0" borderId="7" xfId="0" applyNumberFormat="1" applyFont="1" applyFill="1" applyBorder="1" applyAlignment="1">
      <alignment vertical="center" shrinkToFit="1"/>
    </xf>
    <xf numFmtId="0" fontId="14" fillId="0" borderId="6" xfId="0" applyFont="1" applyBorder="1" applyAlignment="1">
      <alignment horizontal="center" vertical="center" wrapText="1"/>
    </xf>
    <xf numFmtId="0" fontId="14" fillId="0" borderId="0" xfId="0" applyFont="1" applyFill="1" applyBorder="1" applyAlignment="1">
      <alignment vertical="center" wrapText="1"/>
    </xf>
    <xf numFmtId="2" fontId="14" fillId="0" borderId="0" xfId="0" applyNumberFormat="1" applyFont="1" applyFill="1" applyBorder="1" applyAlignment="1">
      <alignment vertical="center" wrapText="1"/>
    </xf>
    <xf numFmtId="0" fontId="14" fillId="0" borderId="0" xfId="0" applyFont="1" applyBorder="1" applyAlignment="1">
      <alignment vertical="center" wrapText="1"/>
    </xf>
    <xf numFmtId="4" fontId="0" fillId="0" borderId="0" xfId="0" applyNumberFormat="1" applyBorder="1" applyAlignment="1">
      <alignment wrapText="1"/>
    </xf>
    <xf numFmtId="4" fontId="0" fillId="0" borderId="0" xfId="0" applyNumberFormat="1" applyAlignment="1">
      <alignment wrapText="1"/>
    </xf>
    <xf numFmtId="0" fontId="14" fillId="0" borderId="6" xfId="0" applyFont="1" applyBorder="1" applyAlignment="1">
      <alignment horizontal="center" vertical="center" wrapText="1"/>
    </xf>
    <xf numFmtId="183" fontId="8" fillId="0" borderId="6" xfId="0" applyNumberFormat="1" applyFont="1" applyFill="1" applyBorder="1" applyAlignment="1">
      <alignment vertical="center" shrinkToFit="1"/>
    </xf>
    <xf numFmtId="0" fontId="8" fillId="0" borderId="6" xfId="0" applyFont="1" applyFill="1" applyBorder="1" applyAlignment="1">
      <alignment horizontal="center" vertical="center" shrinkToFit="1"/>
    </xf>
    <xf numFmtId="0" fontId="8" fillId="0" borderId="7"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8" fillId="0" borderId="6" xfId="0" applyFont="1" applyBorder="1" applyAlignment="1">
      <alignment horizontal="center" vertical="center" shrinkToFit="1"/>
    </xf>
    <xf numFmtId="183" fontId="8" fillId="0" borderId="6" xfId="0" applyNumberFormat="1" applyFont="1" applyBorder="1" applyAlignment="1">
      <alignment vertical="center" shrinkToFit="1"/>
    </xf>
    <xf numFmtId="0" fontId="14" fillId="0" borderId="7" xfId="0" applyFont="1" applyBorder="1" applyAlignment="1">
      <alignment horizontal="center" vertical="center" wrapText="1"/>
    </xf>
    <xf numFmtId="0" fontId="8" fillId="0" borderId="7" xfId="0" applyFont="1" applyBorder="1" applyAlignment="1">
      <alignment horizontal="left" vertical="center" wrapText="1"/>
    </xf>
    <xf numFmtId="0" fontId="14" fillId="0" borderId="6" xfId="0" applyFont="1" applyBorder="1" applyAlignment="1">
      <alignment horizontal="center" vertical="center" wrapText="1"/>
    </xf>
    <xf numFmtId="183" fontId="8" fillId="0" borderId="7" xfId="0" applyNumberFormat="1" applyFont="1" applyFill="1" applyBorder="1" applyAlignment="1">
      <alignment vertical="center" shrinkToFit="1"/>
    </xf>
    <xf numFmtId="183" fontId="8" fillId="0" borderId="7" xfId="0" applyNumberFormat="1" applyFont="1" applyBorder="1" applyAlignment="1">
      <alignment vertical="center" shrinkToFit="1"/>
    </xf>
    <xf numFmtId="0" fontId="8" fillId="0" borderId="7" xfId="0" applyFont="1" applyFill="1" applyBorder="1" applyAlignment="1">
      <alignment horizontal="center" vertical="center" shrinkToFit="1"/>
    </xf>
    <xf numFmtId="0" fontId="8" fillId="3" borderId="7" xfId="0" applyFont="1" applyFill="1" applyBorder="1" applyAlignment="1">
      <alignment horizontal="left" vertical="center" wrapText="1"/>
    </xf>
    <xf numFmtId="0" fontId="8" fillId="0" borderId="7" xfId="0" applyFont="1" applyBorder="1" applyAlignment="1">
      <alignment horizontal="center" vertical="center" shrinkToFit="1"/>
    </xf>
    <xf numFmtId="0" fontId="12" fillId="0" borderId="0" xfId="0" applyFont="1" applyFill="1" applyBorder="1" applyAlignment="1">
      <alignment vertical="center" wrapText="1"/>
    </xf>
    <xf numFmtId="0" fontId="10" fillId="0" borderId="7" xfId="0" applyFont="1" applyFill="1" applyBorder="1" applyAlignment="1">
      <alignment horizontal="left" vertical="center" wrapText="1"/>
    </xf>
    <xf numFmtId="3" fontId="8" fillId="0" borderId="7" xfId="0" applyNumberFormat="1" applyFont="1" applyFill="1" applyBorder="1" applyAlignment="1">
      <alignment horizontal="left" vertical="center" wrapText="1"/>
    </xf>
    <xf numFmtId="0" fontId="1" fillId="0" borderId="7" xfId="0" applyNumberFormat="1" applyFont="1" applyFill="1" applyBorder="1" applyAlignment="1" applyProtection="1">
      <alignment vertical="center" wrapText="1" shrinkToFit="1"/>
      <protection locked="0"/>
    </xf>
    <xf numFmtId="185" fontId="8" fillId="0" borderId="7" xfId="0" applyNumberFormat="1" applyFont="1" applyBorder="1" applyAlignment="1">
      <alignment horizontal="left" vertical="center" shrinkToFit="1"/>
    </xf>
    <xf numFmtId="185" fontId="8" fillId="0" borderId="6" xfId="0" applyNumberFormat="1" applyFont="1" applyBorder="1" applyAlignment="1">
      <alignment horizontal="left" vertical="center" shrinkToFit="1"/>
    </xf>
    <xf numFmtId="185" fontId="10" fillId="0" borderId="7" xfId="0" applyNumberFormat="1" applyFont="1" applyFill="1" applyBorder="1" applyAlignment="1">
      <alignment horizontal="left" vertical="center" shrinkToFit="1"/>
    </xf>
    <xf numFmtId="185" fontId="8" fillId="0" borderId="7" xfId="0" applyNumberFormat="1" applyFont="1" applyFill="1" applyBorder="1" applyAlignment="1">
      <alignment horizontal="left" vertical="center" shrinkToFit="1"/>
    </xf>
    <xf numFmtId="185" fontId="10" fillId="0" borderId="12" xfId="0" applyNumberFormat="1" applyFont="1" applyFill="1" applyBorder="1" applyAlignment="1">
      <alignment horizontal="left" vertical="center" shrinkToFit="1"/>
    </xf>
    <xf numFmtId="185" fontId="8" fillId="0" borderId="6" xfId="0" applyNumberFormat="1" applyFont="1" applyFill="1" applyBorder="1" applyAlignment="1">
      <alignment horizontal="left" vertical="center" shrinkToFit="1"/>
    </xf>
    <xf numFmtId="185" fontId="8" fillId="0" borderId="8" xfId="0" applyNumberFormat="1" applyFont="1" applyFill="1" applyBorder="1" applyAlignment="1">
      <alignment horizontal="left" vertical="center" shrinkToFit="1"/>
    </xf>
    <xf numFmtId="0" fontId="9" fillId="0" borderId="7" xfId="0" applyFont="1" applyBorder="1" applyAlignment="1">
      <alignment vertical="center" wrapText="1"/>
    </xf>
    <xf numFmtId="0" fontId="9" fillId="0" borderId="6" xfId="0" applyFont="1" applyFill="1" applyBorder="1" applyAlignment="1">
      <alignment vertical="center" wrapText="1"/>
    </xf>
    <xf numFmtId="0" fontId="9" fillId="0" borderId="6" xfId="0" applyFont="1" applyFill="1" applyBorder="1" applyAlignment="1">
      <alignment horizontal="justify" vertical="center" wrapText="1"/>
    </xf>
    <xf numFmtId="0" fontId="9" fillId="3" borderId="6" xfId="0" applyFont="1" applyFill="1" applyBorder="1" applyAlignment="1">
      <alignment horizontal="justify" vertical="center" wrapText="1"/>
    </xf>
    <xf numFmtId="0" fontId="9" fillId="3" borderId="6" xfId="0" applyFont="1" applyFill="1" applyBorder="1" applyAlignment="1">
      <alignment vertical="center" wrapText="1"/>
    </xf>
    <xf numFmtId="0" fontId="9" fillId="0" borderId="6" xfId="0" applyFont="1" applyBorder="1" applyAlignment="1">
      <alignment vertical="center" wrapText="1"/>
    </xf>
    <xf numFmtId="0" fontId="9" fillId="0" borderId="7" xfId="0" applyFont="1" applyFill="1" applyBorder="1" applyAlignment="1">
      <alignment vertical="center" wrapText="1"/>
    </xf>
    <xf numFmtId="0" fontId="9" fillId="0" borderId="8" xfId="0" applyFont="1" applyFill="1" applyBorder="1" applyAlignment="1">
      <alignment horizontal="justify" vertical="center" wrapText="1"/>
    </xf>
    <xf numFmtId="0" fontId="8" fillId="0" borderId="7" xfId="0" applyFont="1" applyBorder="1" applyAlignment="1">
      <alignment horizontal="left" vertical="center" shrinkToFit="1"/>
    </xf>
    <xf numFmtId="0" fontId="8" fillId="0" borderId="6" xfId="0" applyFont="1" applyBorder="1" applyAlignment="1">
      <alignment horizontal="left" vertical="center" shrinkToFit="1"/>
    </xf>
    <xf numFmtId="0" fontId="8" fillId="0" borderId="7" xfId="0" applyFont="1" applyFill="1" applyBorder="1" applyAlignment="1">
      <alignment horizontal="left" vertical="center" shrinkToFit="1"/>
    </xf>
    <xf numFmtId="0" fontId="8" fillId="0" borderId="6" xfId="0" applyFont="1" applyFill="1" applyBorder="1" applyAlignment="1">
      <alignment horizontal="left" vertical="center" shrinkToFit="1"/>
    </xf>
    <xf numFmtId="0" fontId="8" fillId="0" borderId="8" xfId="0" applyFont="1" applyFill="1" applyBorder="1" applyAlignment="1">
      <alignment horizontal="left" vertical="center" shrinkToFit="1"/>
    </xf>
    <xf numFmtId="0" fontId="14" fillId="0" borderId="8" xfId="0" applyFont="1" applyFill="1" applyBorder="1" applyAlignment="1">
      <alignment horizontal="center" vertical="center" wrapText="1"/>
    </xf>
    <xf numFmtId="0" fontId="6" fillId="0" borderId="0" xfId="0" applyFont="1" applyAlignment="1">
      <alignment horizontal="left"/>
    </xf>
    <xf numFmtId="0" fontId="6" fillId="0" borderId="1"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0" fillId="0" borderId="0" xfId="0" applyAlignment="1">
      <alignment horizontal="left" wrapText="1"/>
    </xf>
    <xf numFmtId="0" fontId="0" fillId="0" borderId="0" xfId="0" applyBorder="1" applyAlignment="1">
      <alignment horizontal="left" wrapText="1"/>
    </xf>
    <xf numFmtId="0" fontId="6" fillId="0" borderId="0" xfId="0" applyFont="1" applyAlignment="1">
      <alignment horizontal="left" wrapText="1"/>
    </xf>
    <xf numFmtId="0" fontId="8" fillId="0" borderId="14" xfId="0" applyFont="1" applyBorder="1" applyAlignment="1">
      <alignment horizontal="left" vertical="center" wrapText="1"/>
    </xf>
    <xf numFmtId="0" fontId="16" fillId="4" borderId="26" xfId="3" applyFont="1" applyFill="1" applyBorder="1" applyAlignment="1">
      <alignment horizontal="center" vertical="center" wrapText="1"/>
    </xf>
    <xf numFmtId="0" fontId="16" fillId="4" borderId="32" xfId="3" applyFont="1" applyFill="1" applyBorder="1" applyAlignment="1">
      <alignment horizontal="center" vertical="center" wrapText="1"/>
    </xf>
    <xf numFmtId="0" fontId="16" fillId="4" borderId="28" xfId="3" applyFont="1" applyFill="1" applyBorder="1" applyAlignment="1">
      <alignment horizontal="center" vertical="center" wrapText="1"/>
    </xf>
    <xf numFmtId="0" fontId="16" fillId="4" borderId="0" xfId="3" applyFont="1" applyFill="1" applyBorder="1" applyAlignment="1">
      <alignment horizontal="center" vertical="center" wrapText="1"/>
    </xf>
    <xf numFmtId="0" fontId="16" fillId="4" borderId="30" xfId="3" applyFont="1" applyFill="1" applyBorder="1" applyAlignment="1">
      <alignment horizontal="center" vertical="center" wrapText="1"/>
    </xf>
    <xf numFmtId="0" fontId="16" fillId="4" borderId="33" xfId="3" applyFont="1" applyFill="1" applyBorder="1" applyAlignment="1">
      <alignment horizontal="center" vertical="center" wrapText="1"/>
    </xf>
    <xf numFmtId="0" fontId="17" fillId="4" borderId="15" xfId="3" applyFont="1" applyFill="1" applyBorder="1" applyAlignment="1">
      <alignment horizontal="center" vertical="center" wrapText="1"/>
    </xf>
    <xf numFmtId="0" fontId="15" fillId="0" borderId="15" xfId="3" applyFont="1" applyBorder="1" applyAlignment="1">
      <alignment horizontal="center"/>
    </xf>
    <xf numFmtId="0" fontId="16" fillId="4" borderId="16" xfId="3" applyFont="1" applyFill="1" applyBorder="1" applyAlignment="1">
      <alignment horizontal="center" vertical="center" wrapText="1"/>
    </xf>
    <xf numFmtId="0" fontId="16" fillId="4" borderId="17" xfId="3"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4" xfId="0" applyFont="1" applyBorder="1" applyAlignment="1">
      <alignment horizontal="center" vertical="center" wrapText="1"/>
    </xf>
    <xf numFmtId="0" fontId="4" fillId="2" borderId="9" xfId="1" applyBorder="1" applyAlignment="1">
      <alignment horizontal="center" vertical="center" wrapText="1"/>
    </xf>
    <xf numFmtId="0" fontId="4" fillId="2" borderId="2" xfId="1" applyBorder="1" applyAlignment="1">
      <alignment horizontal="center" vertical="center" wrapText="1"/>
    </xf>
    <xf numFmtId="0" fontId="18" fillId="0" borderId="0" xfId="0" applyFont="1" applyAlignment="1">
      <alignment horizontal="center" vertical="center"/>
    </xf>
    <xf numFmtId="0" fontId="7" fillId="0" borderId="18" xfId="0" applyFont="1" applyFill="1" applyBorder="1" applyAlignment="1">
      <alignment horizontal="justify"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7" fillId="0" borderId="21" xfId="0" applyFont="1" applyBorder="1" applyAlignment="1">
      <alignment vertical="center" wrapText="1"/>
    </xf>
    <xf numFmtId="0" fontId="7" fillId="0" borderId="0" xfId="0" applyFont="1" applyBorder="1" applyAlignment="1">
      <alignment vertical="center" wrapText="1"/>
    </xf>
    <xf numFmtId="0" fontId="7" fillId="0" borderId="22" xfId="0" applyFont="1" applyBorder="1" applyAlignment="1">
      <alignment vertical="center" wrapText="1"/>
    </xf>
    <xf numFmtId="0" fontId="7" fillId="0" borderId="23" xfId="0" applyFont="1" applyBorder="1" applyAlignment="1">
      <alignment vertical="center" wrapText="1"/>
    </xf>
    <xf numFmtId="0" fontId="7" fillId="0" borderId="24" xfId="0" applyFont="1" applyBorder="1" applyAlignment="1">
      <alignment vertical="center" wrapText="1"/>
    </xf>
    <xf numFmtId="0" fontId="7" fillId="0" borderId="25" xfId="0" applyFont="1" applyBorder="1" applyAlignment="1">
      <alignment vertical="center" wrapText="1"/>
    </xf>
    <xf numFmtId="0" fontId="14" fillId="0" borderId="0" xfId="0" applyFont="1" applyBorder="1" applyAlignment="1">
      <alignment horizontal="center" vertical="center" wrapText="1"/>
    </xf>
    <xf numFmtId="0" fontId="19" fillId="4" borderId="26" xfId="3" applyFont="1" applyFill="1" applyBorder="1" applyAlignment="1">
      <alignment horizontal="center" vertical="top" wrapText="1"/>
    </xf>
    <xf numFmtId="0" fontId="19" fillId="4" borderId="27" xfId="3" applyFont="1" applyFill="1" applyBorder="1" applyAlignment="1">
      <alignment horizontal="center" vertical="top" wrapText="1"/>
    </xf>
    <xf numFmtId="0" fontId="19" fillId="4" borderId="28" xfId="3" applyFont="1" applyFill="1" applyBorder="1" applyAlignment="1">
      <alignment horizontal="center" vertical="top" wrapText="1"/>
    </xf>
    <xf numFmtId="0" fontId="19" fillId="4" borderId="29" xfId="3" applyFont="1" applyFill="1" applyBorder="1" applyAlignment="1">
      <alignment horizontal="center" vertical="top" wrapText="1"/>
    </xf>
    <xf numFmtId="0" fontId="19" fillId="4" borderId="30" xfId="3" applyFont="1" applyFill="1" applyBorder="1" applyAlignment="1">
      <alignment horizontal="center" vertical="top" wrapText="1"/>
    </xf>
    <xf numFmtId="0" fontId="19" fillId="4" borderId="31" xfId="3" applyFont="1" applyFill="1" applyBorder="1" applyAlignment="1">
      <alignment horizontal="center" vertical="top" wrapText="1"/>
    </xf>
  </cellXfs>
  <cellStyles count="4">
    <cellStyle name="Énfasis1" xfId="1" builtinId="29"/>
    <cellStyle name="Hipervínculo" xfId="2" builtinId="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152400</xdr:colOff>
      <xdr:row>0</xdr:row>
      <xdr:rowOff>0</xdr:rowOff>
    </xdr:from>
    <xdr:to>
      <xdr:col>11</xdr:col>
      <xdr:colOff>114300</xdr:colOff>
      <xdr:row>6</xdr:row>
      <xdr:rowOff>161925</xdr:rowOff>
    </xdr:to>
    <xdr:pic>
      <xdr:nvPicPr>
        <xdr:cNvPr id="4171"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1725" y="0"/>
          <a:ext cx="1214437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21</xdr:row>
      <xdr:rowOff>9525</xdr:rowOff>
    </xdr:from>
    <xdr:to>
      <xdr:col>1</xdr:col>
      <xdr:colOff>1771650</xdr:colOff>
      <xdr:row>24</xdr:row>
      <xdr:rowOff>323850</xdr:rowOff>
    </xdr:to>
    <xdr:pic>
      <xdr:nvPicPr>
        <xdr:cNvPr id="4172" name="43 Imagen" descr="F:\logo-hospital\1.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950" y="6705600"/>
          <a:ext cx="15240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D65"/>
  <sheetViews>
    <sheetView tabSelected="1" topLeftCell="A22" zoomScale="98" zoomScaleNormal="98" zoomScalePageLayoutView="80" workbookViewId="0">
      <pane xSplit="3" ySplit="7" topLeftCell="D52" activePane="bottomRight" state="frozen"/>
      <selection activeCell="A22" sqref="A22"/>
      <selection pane="topRight" activeCell="D22" sqref="D22"/>
      <selection pane="bottomLeft" activeCell="A25" sqref="A25"/>
      <selection pane="bottomRight" activeCell="G22" sqref="G22:K22"/>
    </sheetView>
  </sheetViews>
  <sheetFormatPr baseColWidth="10" defaultColWidth="10.85546875" defaultRowHeight="15" x14ac:dyDescent="0.25"/>
  <cols>
    <col min="1" max="1" width="1.7109375" style="4" customWidth="1"/>
    <col min="2" max="2" width="31.5703125" style="101" customWidth="1"/>
    <col min="3" max="3" width="48.7109375" style="1" customWidth="1"/>
    <col min="4" max="4" width="16.7109375" style="1" customWidth="1"/>
    <col min="5" max="5" width="12.42578125" style="1" bestFit="1" customWidth="1"/>
    <col min="6" max="6" width="44.5703125" style="1" customWidth="1"/>
    <col min="7" max="7" width="10.140625" style="5" customWidth="1"/>
    <col min="8" max="8" width="13.140625" style="1" customWidth="1"/>
    <col min="9" max="9" width="13.42578125" style="1" customWidth="1"/>
    <col min="10" max="10" width="13.140625" style="8" customWidth="1"/>
    <col min="11" max="11" width="10.42578125" style="8" customWidth="1"/>
    <col min="12" max="12" width="33.5703125" style="1" customWidth="1"/>
    <col min="13" max="13" width="1.7109375" style="4" customWidth="1"/>
    <col min="14" max="30" width="10.85546875" style="43"/>
    <col min="31" max="16384" width="10.85546875" style="4"/>
  </cols>
  <sheetData>
    <row r="7" spans="2:30" x14ac:dyDescent="0.25">
      <c r="B7" s="97"/>
    </row>
    <row r="8" spans="2:30" ht="19.5" customHeight="1" x14ac:dyDescent="0.25">
      <c r="B8" s="119" t="s">
        <v>83</v>
      </c>
      <c r="C8" s="119"/>
      <c r="D8" s="119"/>
      <c r="E8" s="119"/>
      <c r="F8" s="119"/>
      <c r="G8" s="119"/>
      <c r="H8" s="119"/>
      <c r="I8" s="119"/>
      <c r="J8" s="119"/>
      <c r="K8" s="119"/>
      <c r="L8" s="119"/>
    </row>
    <row r="9" spans="2:30" ht="11.25" customHeight="1" x14ac:dyDescent="0.25">
      <c r="B9" s="97"/>
    </row>
    <row r="10" spans="2:30" ht="15.75" thickBot="1" x14ac:dyDescent="0.3">
      <c r="B10" s="97" t="s">
        <v>0</v>
      </c>
    </row>
    <row r="11" spans="2:30" s="23" customFormat="1" ht="15" customHeight="1" x14ac:dyDescent="0.25">
      <c r="B11" s="98" t="s">
        <v>1</v>
      </c>
      <c r="C11" s="11" t="s">
        <v>28</v>
      </c>
      <c r="D11" s="9"/>
      <c r="E11" s="120" t="s">
        <v>26</v>
      </c>
      <c r="F11" s="121"/>
      <c r="G11" s="121"/>
      <c r="H11" s="121"/>
      <c r="I11" s="122"/>
      <c r="J11" s="5"/>
      <c r="K11" s="5"/>
      <c r="L11" s="9"/>
      <c r="N11" s="44"/>
      <c r="O11" s="44"/>
      <c r="P11" s="44"/>
      <c r="Q11" s="44"/>
      <c r="R11" s="44"/>
      <c r="S11" s="44"/>
      <c r="T11" s="44"/>
      <c r="U11" s="44"/>
      <c r="V11" s="44"/>
      <c r="W11" s="44"/>
      <c r="X11" s="44"/>
      <c r="Y11" s="44"/>
      <c r="Z11" s="44"/>
      <c r="AA11" s="44"/>
      <c r="AB11" s="44"/>
      <c r="AC11" s="44"/>
      <c r="AD11" s="44"/>
    </row>
    <row r="12" spans="2:30" s="23" customFormat="1" x14ac:dyDescent="0.25">
      <c r="B12" s="99" t="s">
        <v>2</v>
      </c>
      <c r="C12" s="12" t="s">
        <v>29</v>
      </c>
      <c r="D12" s="9"/>
      <c r="E12" s="123"/>
      <c r="F12" s="124"/>
      <c r="G12" s="124"/>
      <c r="H12" s="124"/>
      <c r="I12" s="125"/>
      <c r="J12" s="5"/>
      <c r="K12" s="5"/>
      <c r="L12" s="9"/>
      <c r="N12" s="44"/>
      <c r="O12" s="44"/>
      <c r="P12" s="44"/>
      <c r="Q12" s="44"/>
      <c r="R12" s="44"/>
      <c r="S12" s="44"/>
      <c r="T12" s="44"/>
      <c r="U12" s="44"/>
      <c r="V12" s="44"/>
      <c r="W12" s="44"/>
      <c r="X12" s="44"/>
      <c r="Y12" s="44"/>
      <c r="Z12" s="44"/>
      <c r="AA12" s="44"/>
      <c r="AB12" s="44"/>
      <c r="AC12" s="44"/>
      <c r="AD12" s="44"/>
    </row>
    <row r="13" spans="2:30" s="23" customFormat="1" x14ac:dyDescent="0.25">
      <c r="B13" s="99" t="s">
        <v>3</v>
      </c>
      <c r="C13" s="12" t="s">
        <v>55</v>
      </c>
      <c r="D13" s="9"/>
      <c r="E13" s="123"/>
      <c r="F13" s="124"/>
      <c r="G13" s="124"/>
      <c r="H13" s="124"/>
      <c r="I13" s="125"/>
      <c r="J13" s="5"/>
      <c r="K13" s="5"/>
      <c r="L13" s="9"/>
      <c r="N13" s="44"/>
      <c r="O13" s="44"/>
      <c r="P13" s="44"/>
      <c r="Q13" s="44"/>
      <c r="R13" s="44"/>
      <c r="S13" s="44"/>
      <c r="T13" s="44"/>
      <c r="U13" s="44"/>
      <c r="V13" s="44"/>
      <c r="W13" s="44"/>
      <c r="X13" s="44"/>
      <c r="Y13" s="44"/>
      <c r="Z13" s="44"/>
      <c r="AA13" s="44"/>
      <c r="AB13" s="44"/>
      <c r="AC13" s="44"/>
      <c r="AD13" s="44"/>
    </row>
    <row r="14" spans="2:30" s="23" customFormat="1" x14ac:dyDescent="0.25">
      <c r="B14" s="99" t="s">
        <v>16</v>
      </c>
      <c r="C14" s="13" t="s">
        <v>30</v>
      </c>
      <c r="D14" s="9"/>
      <c r="E14" s="123"/>
      <c r="F14" s="124"/>
      <c r="G14" s="124"/>
      <c r="H14" s="124"/>
      <c r="I14" s="125"/>
      <c r="J14" s="5"/>
      <c r="K14" s="5"/>
      <c r="L14" s="9"/>
      <c r="N14" s="44"/>
      <c r="O14" s="44"/>
      <c r="P14" s="44"/>
      <c r="Q14" s="44"/>
      <c r="R14" s="44"/>
      <c r="S14" s="44"/>
      <c r="T14" s="44"/>
      <c r="U14" s="44"/>
      <c r="V14" s="44"/>
      <c r="W14" s="44"/>
      <c r="X14" s="44"/>
      <c r="Y14" s="44"/>
      <c r="Z14" s="44"/>
      <c r="AA14" s="44"/>
      <c r="AB14" s="44"/>
      <c r="AC14" s="44"/>
      <c r="AD14" s="44"/>
    </row>
    <row r="15" spans="2:30" s="23" customFormat="1" ht="60" customHeight="1" x14ac:dyDescent="0.25">
      <c r="B15" s="99" t="s">
        <v>19</v>
      </c>
      <c r="C15" s="18" t="s">
        <v>52</v>
      </c>
      <c r="D15" s="9"/>
      <c r="E15" s="126"/>
      <c r="F15" s="127"/>
      <c r="G15" s="127"/>
      <c r="H15" s="127"/>
      <c r="I15" s="128"/>
      <c r="J15" s="5"/>
      <c r="K15" s="5"/>
      <c r="L15" s="9"/>
      <c r="N15" s="44"/>
      <c r="O15" s="44"/>
      <c r="P15" s="44"/>
      <c r="Q15" s="44"/>
      <c r="R15" s="44"/>
      <c r="S15" s="44"/>
      <c r="T15" s="44"/>
      <c r="U15" s="44"/>
      <c r="V15" s="44"/>
      <c r="W15" s="44"/>
      <c r="X15" s="44"/>
      <c r="Y15" s="44"/>
      <c r="Z15" s="44"/>
      <c r="AA15" s="44"/>
      <c r="AB15" s="44"/>
      <c r="AC15" s="44"/>
      <c r="AD15" s="44"/>
    </row>
    <row r="16" spans="2:30" s="23" customFormat="1" ht="83.25" customHeight="1" x14ac:dyDescent="0.25">
      <c r="B16" s="99" t="s">
        <v>4</v>
      </c>
      <c r="C16" s="18" t="s">
        <v>81</v>
      </c>
      <c r="D16" s="9"/>
      <c r="E16" s="9"/>
      <c r="F16" s="14"/>
      <c r="G16" s="6"/>
      <c r="H16" s="14"/>
      <c r="I16" s="14"/>
      <c r="J16" s="5"/>
      <c r="K16" s="5"/>
      <c r="L16" s="9"/>
      <c r="N16" s="44"/>
      <c r="O16" s="44"/>
      <c r="P16" s="44"/>
      <c r="Q16" s="44"/>
      <c r="R16" s="44"/>
      <c r="S16" s="44"/>
      <c r="T16" s="44"/>
      <c r="U16" s="44"/>
      <c r="V16" s="44"/>
      <c r="W16" s="44"/>
      <c r="X16" s="44"/>
      <c r="Y16" s="44"/>
      <c r="Z16" s="44"/>
      <c r="AA16" s="44"/>
      <c r="AB16" s="44"/>
      <c r="AC16" s="44"/>
      <c r="AD16" s="44"/>
    </row>
    <row r="17" spans="1:30" s="23" customFormat="1" ht="60" customHeight="1" x14ac:dyDescent="0.25">
      <c r="B17" s="99" t="s">
        <v>5</v>
      </c>
      <c r="C17" s="17" t="s">
        <v>77</v>
      </c>
      <c r="D17" s="9"/>
      <c r="E17" s="120" t="s">
        <v>25</v>
      </c>
      <c r="F17" s="121"/>
      <c r="G17" s="121"/>
      <c r="H17" s="121"/>
      <c r="I17" s="122"/>
      <c r="J17" s="5"/>
      <c r="K17" s="5"/>
      <c r="L17" s="9"/>
      <c r="N17" s="44"/>
      <c r="O17" s="44"/>
      <c r="P17" s="44"/>
      <c r="Q17" s="44"/>
      <c r="R17" s="44"/>
      <c r="S17" s="44"/>
      <c r="T17" s="44"/>
      <c r="U17" s="44"/>
      <c r="V17" s="44"/>
      <c r="W17" s="44"/>
      <c r="X17" s="44"/>
      <c r="Y17" s="44"/>
      <c r="Z17" s="44"/>
      <c r="AA17" s="44"/>
      <c r="AB17" s="44"/>
      <c r="AC17" s="44"/>
      <c r="AD17" s="44"/>
    </row>
    <row r="18" spans="1:30" s="23" customFormat="1" ht="21.75" customHeight="1" x14ac:dyDescent="0.25">
      <c r="B18" s="99" t="s">
        <v>22</v>
      </c>
      <c r="C18" s="19">
        <f>SUM(I29:I54)</f>
        <v>1348000000</v>
      </c>
      <c r="D18" s="9"/>
      <c r="E18" s="123"/>
      <c r="F18" s="124"/>
      <c r="G18" s="124"/>
      <c r="H18" s="124"/>
      <c r="I18" s="125"/>
      <c r="J18" s="5"/>
      <c r="K18" s="5"/>
      <c r="L18" s="9"/>
      <c r="N18" s="44"/>
      <c r="O18" s="44"/>
      <c r="P18" s="44"/>
      <c r="Q18" s="44"/>
      <c r="R18" s="44"/>
      <c r="S18" s="44"/>
      <c r="T18" s="44"/>
      <c r="U18" s="44"/>
      <c r="V18" s="44"/>
      <c r="W18" s="44"/>
      <c r="X18" s="44"/>
      <c r="Y18" s="44"/>
      <c r="Z18" s="44"/>
      <c r="AA18" s="44"/>
      <c r="AB18" s="44"/>
      <c r="AC18" s="44"/>
      <c r="AD18" s="44"/>
    </row>
    <row r="19" spans="1:30" s="23" customFormat="1" ht="30" x14ac:dyDescent="0.25">
      <c r="B19" s="99" t="s">
        <v>23</v>
      </c>
      <c r="C19" s="15" t="s">
        <v>31</v>
      </c>
      <c r="D19" s="9"/>
      <c r="E19" s="123"/>
      <c r="F19" s="124"/>
      <c r="G19" s="124"/>
      <c r="H19" s="124"/>
      <c r="I19" s="125"/>
      <c r="J19" s="5"/>
      <c r="K19" s="5"/>
      <c r="L19" s="9"/>
      <c r="N19" s="44"/>
      <c r="O19" s="44"/>
      <c r="P19" s="44"/>
      <c r="Q19" s="44"/>
      <c r="R19" s="44"/>
      <c r="S19" s="44"/>
      <c r="T19" s="44"/>
      <c r="U19" s="44"/>
      <c r="V19" s="44"/>
      <c r="W19" s="44"/>
      <c r="X19" s="44"/>
      <c r="Y19" s="44"/>
      <c r="Z19" s="44"/>
      <c r="AA19" s="44"/>
      <c r="AB19" s="44"/>
      <c r="AC19" s="44"/>
      <c r="AD19" s="44"/>
    </row>
    <row r="20" spans="1:30" s="23" customFormat="1" ht="30" x14ac:dyDescent="0.25">
      <c r="B20" s="99" t="s">
        <v>24</v>
      </c>
      <c r="C20" s="15" t="s">
        <v>35</v>
      </c>
      <c r="D20" s="9"/>
      <c r="E20" s="123"/>
      <c r="F20" s="124"/>
      <c r="G20" s="124"/>
      <c r="H20" s="124"/>
      <c r="I20" s="125"/>
      <c r="J20" s="5"/>
      <c r="K20" s="5"/>
      <c r="L20" s="9"/>
      <c r="N20" s="44"/>
      <c r="O20" s="44"/>
      <c r="P20" s="44"/>
      <c r="Q20" s="44"/>
      <c r="R20" s="44"/>
      <c r="S20" s="44"/>
      <c r="T20" s="44"/>
      <c r="U20" s="44"/>
      <c r="V20" s="44"/>
      <c r="W20" s="44"/>
      <c r="X20" s="44"/>
      <c r="Y20" s="44"/>
      <c r="Z20" s="44"/>
      <c r="AA20" s="44"/>
      <c r="AB20" s="44"/>
      <c r="AC20" s="44"/>
      <c r="AD20" s="44"/>
    </row>
    <row r="21" spans="1:30" s="23" customFormat="1" ht="30.75" thickBot="1" x14ac:dyDescent="0.3">
      <c r="B21" s="100" t="s">
        <v>18</v>
      </c>
      <c r="C21" s="16">
        <v>44197</v>
      </c>
      <c r="D21" s="9"/>
      <c r="E21" s="126"/>
      <c r="F21" s="127"/>
      <c r="G21" s="127"/>
      <c r="H21" s="127"/>
      <c r="I21" s="128"/>
      <c r="J21" s="5"/>
      <c r="K21" s="5"/>
      <c r="L21" s="9"/>
      <c r="N21" s="44"/>
      <c r="O21" s="44"/>
      <c r="P21" s="44"/>
      <c r="Q21" s="44"/>
      <c r="R21" s="44"/>
      <c r="S21" s="44"/>
      <c r="T21" s="44"/>
      <c r="U21" s="44"/>
      <c r="V21" s="44"/>
      <c r="W21" s="44"/>
      <c r="X21" s="44"/>
      <c r="Y21" s="44"/>
      <c r="Z21" s="44"/>
      <c r="AA21" s="44"/>
      <c r="AB21" s="44"/>
      <c r="AC21" s="44"/>
      <c r="AD21" s="44"/>
    </row>
    <row r="22" spans="1:30" s="2" customFormat="1" ht="36.75" customHeight="1" x14ac:dyDescent="0.25">
      <c r="A22" s="130" t="s">
        <v>95</v>
      </c>
      <c r="B22" s="131"/>
      <c r="C22" s="105" t="s">
        <v>96</v>
      </c>
      <c r="D22" s="106"/>
      <c r="E22" s="106"/>
      <c r="F22" s="106"/>
      <c r="G22" s="111" t="s">
        <v>101</v>
      </c>
      <c r="H22" s="111"/>
      <c r="I22" s="111"/>
      <c r="J22" s="111"/>
      <c r="K22" s="111"/>
    </row>
    <row r="23" spans="1:30" s="2" customFormat="1" ht="15" customHeight="1" x14ac:dyDescent="0.25">
      <c r="A23" s="132"/>
      <c r="B23" s="133"/>
      <c r="C23" s="107"/>
      <c r="D23" s="108"/>
      <c r="E23" s="108"/>
      <c r="F23" s="108"/>
      <c r="G23" s="111" t="s">
        <v>97</v>
      </c>
      <c r="H23" s="111"/>
      <c r="I23" s="111"/>
      <c r="J23" s="111"/>
      <c r="K23" s="111"/>
    </row>
    <row r="24" spans="1:30" s="2" customFormat="1" ht="15.75" customHeight="1" thickBot="1" x14ac:dyDescent="0.3">
      <c r="A24" s="132"/>
      <c r="B24" s="133"/>
      <c r="C24" s="109"/>
      <c r="D24" s="110"/>
      <c r="E24" s="110"/>
      <c r="F24" s="110"/>
      <c r="G24" s="112" t="s">
        <v>98</v>
      </c>
      <c r="H24" s="112"/>
      <c r="I24" s="112"/>
      <c r="J24" s="112"/>
      <c r="K24" s="112"/>
    </row>
    <row r="25" spans="1:30" s="2" customFormat="1" ht="36.75" customHeight="1" thickBot="1" x14ac:dyDescent="0.3">
      <c r="A25" s="134"/>
      <c r="B25" s="135"/>
      <c r="C25" s="113" t="s">
        <v>100</v>
      </c>
      <c r="D25" s="114"/>
      <c r="E25" s="114"/>
      <c r="F25" s="114"/>
      <c r="G25" s="111" t="s">
        <v>99</v>
      </c>
      <c r="H25" s="111"/>
      <c r="I25" s="111"/>
      <c r="J25" s="111"/>
      <c r="K25" s="111"/>
    </row>
    <row r="26" spans="1:30" ht="8.25" customHeight="1" x14ac:dyDescent="0.25"/>
    <row r="27" spans="1:30" ht="15.75" thickBot="1" x14ac:dyDescent="0.3">
      <c r="B27" s="97" t="s">
        <v>15</v>
      </c>
      <c r="E27" s="8"/>
      <c r="H27" s="8"/>
      <c r="I27" s="8"/>
    </row>
    <row r="28" spans="1:30" s="7" customFormat="1" ht="93.75" customHeight="1" x14ac:dyDescent="0.25">
      <c r="B28" s="26" t="s">
        <v>27</v>
      </c>
      <c r="C28" s="26" t="s">
        <v>6</v>
      </c>
      <c r="D28" s="26" t="s">
        <v>17</v>
      </c>
      <c r="E28" s="26" t="s">
        <v>7</v>
      </c>
      <c r="F28" s="26" t="s">
        <v>8</v>
      </c>
      <c r="G28" s="26" t="s">
        <v>9</v>
      </c>
      <c r="H28" s="26" t="s">
        <v>10</v>
      </c>
      <c r="I28" s="26" t="s">
        <v>11</v>
      </c>
      <c r="J28" s="26" t="s">
        <v>12</v>
      </c>
      <c r="K28" s="26" t="s">
        <v>13</v>
      </c>
      <c r="L28" s="26" t="s">
        <v>14</v>
      </c>
      <c r="N28" s="45"/>
      <c r="O28" s="45"/>
      <c r="P28" s="45"/>
      <c r="Q28" s="45"/>
      <c r="R28" s="45"/>
      <c r="S28" s="45"/>
      <c r="T28" s="45"/>
      <c r="U28" s="45"/>
      <c r="V28" s="45"/>
      <c r="W28" s="45"/>
      <c r="X28" s="45"/>
      <c r="Y28" s="45"/>
      <c r="Z28" s="45"/>
      <c r="AA28" s="45"/>
      <c r="AB28" s="45"/>
      <c r="AC28" s="45"/>
      <c r="AD28" s="45"/>
    </row>
    <row r="29" spans="1:30" s="20" customFormat="1" ht="96.75" customHeight="1" x14ac:dyDescent="0.25">
      <c r="B29" s="74" t="s">
        <v>94</v>
      </c>
      <c r="C29" s="83" t="s">
        <v>76</v>
      </c>
      <c r="D29" s="76">
        <v>44197</v>
      </c>
      <c r="E29" s="91" t="s">
        <v>69</v>
      </c>
      <c r="F29" s="91" t="s">
        <v>32</v>
      </c>
      <c r="G29" s="91" t="s">
        <v>34</v>
      </c>
      <c r="H29" s="68">
        <v>914000000</v>
      </c>
      <c r="I29" s="68">
        <v>914000000</v>
      </c>
      <c r="J29" s="68">
        <v>0</v>
      </c>
      <c r="K29" s="71" t="s">
        <v>33</v>
      </c>
      <c r="L29" s="64" t="s">
        <v>86</v>
      </c>
      <c r="N29" s="44"/>
      <c r="O29" s="44"/>
      <c r="P29" s="44"/>
      <c r="Q29" s="44"/>
      <c r="R29" s="44"/>
      <c r="S29" s="44"/>
      <c r="T29" s="44"/>
      <c r="U29" s="44"/>
      <c r="V29" s="44"/>
      <c r="W29" s="44"/>
      <c r="X29" s="44"/>
      <c r="Y29" s="44"/>
      <c r="Z29" s="44"/>
      <c r="AA29" s="44"/>
      <c r="AB29" s="44"/>
      <c r="AC29" s="44"/>
      <c r="AD29" s="44"/>
    </row>
    <row r="30" spans="1:30" s="20" customFormat="1" ht="66.75" customHeight="1" x14ac:dyDescent="0.25">
      <c r="B30" s="41" t="s">
        <v>57</v>
      </c>
      <c r="C30" s="27" t="s">
        <v>36</v>
      </c>
      <c r="D30" s="77">
        <v>44197</v>
      </c>
      <c r="E30" s="91" t="s">
        <v>69</v>
      </c>
      <c r="F30" s="92" t="s">
        <v>32</v>
      </c>
      <c r="G30" s="92" t="s">
        <v>34</v>
      </c>
      <c r="H30" s="63">
        <f>3750000*12</f>
        <v>45000000</v>
      </c>
      <c r="I30" s="37">
        <f>3750000*12</f>
        <v>45000000</v>
      </c>
      <c r="J30" s="37">
        <v>0</v>
      </c>
      <c r="K30" s="62" t="s">
        <v>33</v>
      </c>
      <c r="L30" s="56" t="s">
        <v>85</v>
      </c>
      <c r="N30" s="44"/>
      <c r="O30" s="44"/>
      <c r="P30" s="44"/>
      <c r="Q30" s="44"/>
      <c r="R30" s="44"/>
      <c r="S30" s="44"/>
      <c r="T30" s="44"/>
      <c r="U30" s="44"/>
      <c r="V30" s="44"/>
      <c r="W30" s="44"/>
      <c r="X30" s="44"/>
      <c r="Y30" s="44"/>
      <c r="Z30" s="44"/>
      <c r="AA30" s="44"/>
      <c r="AB30" s="44"/>
      <c r="AC30" s="44"/>
      <c r="AD30" s="44"/>
    </row>
    <row r="31" spans="1:30" s="20" customFormat="1" ht="69.599999999999994" customHeight="1" x14ac:dyDescent="0.25">
      <c r="B31" s="41">
        <v>80121700</v>
      </c>
      <c r="C31" s="28" t="s">
        <v>37</v>
      </c>
      <c r="D31" s="77">
        <v>44228</v>
      </c>
      <c r="E31" s="91" t="s">
        <v>69</v>
      </c>
      <c r="F31" s="92" t="s">
        <v>32</v>
      </c>
      <c r="G31" s="92" t="s">
        <v>34</v>
      </c>
      <c r="H31" s="63">
        <f>2500000*10</f>
        <v>25000000</v>
      </c>
      <c r="I31" s="37">
        <f>2500000*10</f>
        <v>25000000</v>
      </c>
      <c r="J31" s="37">
        <v>0</v>
      </c>
      <c r="K31" s="62" t="s">
        <v>33</v>
      </c>
      <c r="L31" s="66" t="s">
        <v>85</v>
      </c>
      <c r="N31" s="44"/>
      <c r="O31" s="44"/>
      <c r="P31" s="44"/>
      <c r="Q31" s="44"/>
      <c r="R31" s="44"/>
      <c r="S31" s="44"/>
      <c r="T31" s="44"/>
      <c r="U31" s="44"/>
      <c r="V31" s="44"/>
      <c r="W31" s="44"/>
      <c r="X31" s="44"/>
      <c r="Y31" s="44"/>
      <c r="Z31" s="44"/>
      <c r="AA31" s="44"/>
      <c r="AB31" s="44"/>
      <c r="AC31" s="44"/>
      <c r="AD31" s="44"/>
    </row>
    <row r="32" spans="1:30" s="24" customFormat="1" ht="69.599999999999994" customHeight="1" x14ac:dyDescent="0.25">
      <c r="A32" s="72"/>
      <c r="B32" s="73" t="s">
        <v>66</v>
      </c>
      <c r="C32" s="84" t="s">
        <v>44</v>
      </c>
      <c r="D32" s="78">
        <v>44228</v>
      </c>
      <c r="E32" s="91" t="s">
        <v>84</v>
      </c>
      <c r="F32" s="91" t="s">
        <v>32</v>
      </c>
      <c r="G32" s="91" t="s">
        <v>34</v>
      </c>
      <c r="H32" s="68">
        <v>13000000</v>
      </c>
      <c r="I32" s="68">
        <v>13000000</v>
      </c>
      <c r="J32" s="68">
        <v>0</v>
      </c>
      <c r="K32" s="71" t="s">
        <v>33</v>
      </c>
      <c r="L32" s="60" t="s">
        <v>90</v>
      </c>
      <c r="M32" s="42"/>
      <c r="N32" s="46"/>
      <c r="O32" s="46"/>
      <c r="P32" s="46"/>
      <c r="Q32" s="46"/>
      <c r="R32" s="46"/>
      <c r="S32" s="46"/>
      <c r="T32" s="46"/>
      <c r="U32" s="46"/>
      <c r="V32" s="46"/>
      <c r="W32" s="46"/>
      <c r="X32" s="46"/>
      <c r="Y32" s="46"/>
      <c r="Z32" s="46"/>
      <c r="AA32" s="46"/>
      <c r="AB32" s="46"/>
      <c r="AC32" s="46"/>
      <c r="AD32" s="46"/>
    </row>
    <row r="33" spans="2:30" s="24" customFormat="1" ht="63.75" customHeight="1" thickBot="1" x14ac:dyDescent="0.3">
      <c r="B33" s="59">
        <v>76121901</v>
      </c>
      <c r="C33" s="75" t="s">
        <v>38</v>
      </c>
      <c r="D33" s="82">
        <v>44197</v>
      </c>
      <c r="E33" s="93" t="s">
        <v>69</v>
      </c>
      <c r="F33" s="93" t="s">
        <v>32</v>
      </c>
      <c r="G33" s="93" t="s">
        <v>34</v>
      </c>
      <c r="H33" s="68">
        <v>3500000</v>
      </c>
      <c r="I33" s="68">
        <v>3500000</v>
      </c>
      <c r="J33" s="67">
        <v>0</v>
      </c>
      <c r="K33" s="69" t="s">
        <v>33</v>
      </c>
      <c r="L33" s="60" t="s">
        <v>92</v>
      </c>
      <c r="N33" s="46"/>
      <c r="O33" s="46"/>
      <c r="P33" s="46"/>
      <c r="Q33" s="46"/>
      <c r="R33" s="46"/>
      <c r="S33" s="46"/>
      <c r="T33" s="46"/>
      <c r="U33" s="46"/>
      <c r="V33" s="46"/>
      <c r="W33" s="46"/>
      <c r="X33" s="46"/>
      <c r="Y33" s="46"/>
      <c r="Z33" s="46"/>
      <c r="AA33" s="46"/>
      <c r="AB33" s="46"/>
      <c r="AC33" s="46"/>
      <c r="AD33" s="46"/>
    </row>
    <row r="34" spans="2:30" s="20" customFormat="1" ht="177" customHeight="1" x14ac:dyDescent="0.25">
      <c r="B34" s="30" t="s">
        <v>58</v>
      </c>
      <c r="C34" s="29" t="s">
        <v>39</v>
      </c>
      <c r="D34" s="80">
        <v>44197</v>
      </c>
      <c r="E34" s="92" t="s">
        <v>69</v>
      </c>
      <c r="F34" s="92" t="s">
        <v>32</v>
      </c>
      <c r="G34" s="92" t="s">
        <v>34</v>
      </c>
      <c r="H34" s="63">
        <v>76000000</v>
      </c>
      <c r="I34" s="37">
        <v>76000000</v>
      </c>
      <c r="J34" s="37">
        <v>0</v>
      </c>
      <c r="K34" s="62" t="s">
        <v>33</v>
      </c>
      <c r="L34" s="60" t="s">
        <v>90</v>
      </c>
      <c r="N34" s="44"/>
      <c r="O34" s="44"/>
      <c r="P34" s="44"/>
      <c r="Q34" s="44"/>
      <c r="R34" s="44"/>
      <c r="S34" s="44"/>
      <c r="T34" s="44"/>
      <c r="U34" s="44"/>
      <c r="V34" s="44"/>
      <c r="W34" s="44"/>
      <c r="X34" s="44"/>
      <c r="Y34" s="44"/>
      <c r="Z34" s="44"/>
      <c r="AA34" s="44"/>
      <c r="AB34" s="44"/>
      <c r="AC34" s="44"/>
      <c r="AD34" s="44"/>
    </row>
    <row r="35" spans="2:30" s="20" customFormat="1" ht="102.75" customHeight="1" x14ac:dyDescent="0.25">
      <c r="B35" s="41" t="s">
        <v>59</v>
      </c>
      <c r="C35" s="85" t="s">
        <v>40</v>
      </c>
      <c r="D35" s="77">
        <v>44197</v>
      </c>
      <c r="E35" s="92" t="s">
        <v>69</v>
      </c>
      <c r="F35" s="92" t="s">
        <v>32</v>
      </c>
      <c r="G35" s="92" t="s">
        <v>34</v>
      </c>
      <c r="H35" s="63">
        <v>30000000</v>
      </c>
      <c r="I35" s="37">
        <v>30000000</v>
      </c>
      <c r="J35" s="37">
        <v>0</v>
      </c>
      <c r="K35" s="62" t="s">
        <v>33</v>
      </c>
      <c r="L35" s="60" t="s">
        <v>90</v>
      </c>
      <c r="N35" s="44"/>
      <c r="O35" s="44"/>
      <c r="P35" s="44"/>
      <c r="Q35" s="44"/>
      <c r="R35" s="44"/>
      <c r="S35" s="44"/>
      <c r="T35" s="44"/>
      <c r="U35" s="44"/>
      <c r="V35" s="44"/>
      <c r="W35" s="44"/>
      <c r="X35" s="44"/>
      <c r="Y35" s="44"/>
      <c r="Z35" s="44"/>
      <c r="AA35" s="44"/>
      <c r="AB35" s="44"/>
      <c r="AC35" s="44"/>
      <c r="AD35" s="44"/>
    </row>
    <row r="36" spans="2:30" s="24" customFormat="1" ht="198.75" customHeight="1" x14ac:dyDescent="0.25">
      <c r="B36" s="61" t="s">
        <v>65</v>
      </c>
      <c r="C36" s="86" t="s">
        <v>56</v>
      </c>
      <c r="D36" s="77">
        <v>44197</v>
      </c>
      <c r="E36" s="92" t="s">
        <v>69</v>
      </c>
      <c r="F36" s="92" t="s">
        <v>32</v>
      </c>
      <c r="G36" s="92" t="s">
        <v>34</v>
      </c>
      <c r="H36" s="63">
        <v>10000000</v>
      </c>
      <c r="I36" s="37">
        <v>10000000</v>
      </c>
      <c r="J36" s="37">
        <v>0</v>
      </c>
      <c r="K36" s="62" t="s">
        <v>33</v>
      </c>
      <c r="L36" s="66" t="s">
        <v>87</v>
      </c>
      <c r="N36" s="46"/>
      <c r="O36" s="46"/>
      <c r="P36" s="46"/>
      <c r="Q36" s="46"/>
      <c r="R36" s="46"/>
      <c r="S36" s="46"/>
      <c r="T36" s="46"/>
      <c r="U36" s="46"/>
      <c r="V36" s="46"/>
      <c r="W36" s="46"/>
      <c r="X36" s="46"/>
      <c r="Y36" s="46"/>
      <c r="Z36" s="46"/>
      <c r="AA36" s="46"/>
      <c r="AB36" s="46"/>
      <c r="AC36" s="46"/>
      <c r="AD36" s="46"/>
    </row>
    <row r="37" spans="2:30" s="24" customFormat="1" ht="63" customHeight="1" x14ac:dyDescent="0.25">
      <c r="B37" s="61" t="s">
        <v>60</v>
      </c>
      <c r="C37" s="85" t="s">
        <v>41</v>
      </c>
      <c r="D37" s="81">
        <v>44197</v>
      </c>
      <c r="E37" s="94" t="s">
        <v>69</v>
      </c>
      <c r="F37" s="94" t="s">
        <v>32</v>
      </c>
      <c r="G37" s="94" t="s">
        <v>34</v>
      </c>
      <c r="H37" s="63">
        <v>12000000</v>
      </c>
      <c r="I37" s="37">
        <v>12000000</v>
      </c>
      <c r="J37" s="38">
        <v>0</v>
      </c>
      <c r="K37" s="58" t="s">
        <v>33</v>
      </c>
      <c r="L37" s="66" t="s">
        <v>87</v>
      </c>
      <c r="N37" s="46"/>
      <c r="O37" s="46"/>
      <c r="P37" s="46"/>
      <c r="Q37" s="46"/>
      <c r="R37" s="46"/>
      <c r="S37" s="46"/>
      <c r="T37" s="46"/>
      <c r="U37" s="46"/>
      <c r="V37" s="46"/>
      <c r="W37" s="46"/>
      <c r="X37" s="46"/>
      <c r="Y37" s="46"/>
      <c r="Z37" s="46"/>
      <c r="AA37" s="46"/>
      <c r="AB37" s="46"/>
      <c r="AC37" s="46"/>
      <c r="AD37" s="46"/>
    </row>
    <row r="38" spans="2:30" s="24" customFormat="1" ht="61.5" customHeight="1" x14ac:dyDescent="0.25">
      <c r="B38" s="40">
        <v>85111602</v>
      </c>
      <c r="C38" s="85" t="s">
        <v>42</v>
      </c>
      <c r="D38" s="77">
        <v>44197</v>
      </c>
      <c r="E38" s="92" t="s">
        <v>69</v>
      </c>
      <c r="F38" s="92" t="s">
        <v>32</v>
      </c>
      <c r="G38" s="92" t="s">
        <v>34</v>
      </c>
      <c r="H38" s="63">
        <v>6000000</v>
      </c>
      <c r="I38" s="37">
        <v>6000000</v>
      </c>
      <c r="J38" s="37">
        <v>0</v>
      </c>
      <c r="K38" s="62" t="s">
        <v>33</v>
      </c>
      <c r="L38" s="50" t="s">
        <v>88</v>
      </c>
      <c r="N38" s="46"/>
      <c r="O38" s="46"/>
      <c r="P38" s="46"/>
      <c r="Q38" s="46"/>
      <c r="R38" s="46"/>
      <c r="S38" s="46"/>
      <c r="T38" s="46"/>
      <c r="U38" s="46"/>
      <c r="V38" s="46"/>
      <c r="W38" s="46"/>
      <c r="X38" s="46"/>
      <c r="Y38" s="46"/>
      <c r="Z38" s="46"/>
      <c r="AA38" s="46"/>
      <c r="AB38" s="46"/>
      <c r="AC38" s="46"/>
      <c r="AD38" s="46"/>
    </row>
    <row r="39" spans="2:30" s="24" customFormat="1" ht="63.95" customHeight="1" x14ac:dyDescent="0.25">
      <c r="B39" s="61">
        <v>85121802</v>
      </c>
      <c r="C39" s="85" t="s">
        <v>43</v>
      </c>
      <c r="D39" s="81">
        <v>44197</v>
      </c>
      <c r="E39" s="94" t="s">
        <v>69</v>
      </c>
      <c r="F39" s="94" t="s">
        <v>32</v>
      </c>
      <c r="G39" s="94" t="s">
        <v>34</v>
      </c>
      <c r="H39" s="63">
        <v>6000000</v>
      </c>
      <c r="I39" s="37">
        <v>6000000</v>
      </c>
      <c r="J39" s="38">
        <v>0</v>
      </c>
      <c r="K39" s="58" t="s">
        <v>33</v>
      </c>
      <c r="L39" s="66" t="s">
        <v>88</v>
      </c>
      <c r="N39" s="46"/>
      <c r="O39" s="46"/>
      <c r="P39" s="46"/>
      <c r="Q39" s="46"/>
      <c r="R39" s="46"/>
      <c r="S39" s="46"/>
      <c r="T39" s="46"/>
      <c r="U39" s="46"/>
      <c r="V39" s="46"/>
      <c r="W39" s="46"/>
      <c r="X39" s="46"/>
      <c r="Y39" s="46"/>
      <c r="Z39" s="46"/>
      <c r="AA39" s="46"/>
      <c r="AB39" s="46"/>
      <c r="AC39" s="46"/>
      <c r="AD39" s="46"/>
    </row>
    <row r="40" spans="2:30" s="20" customFormat="1" ht="57.6" customHeight="1" x14ac:dyDescent="0.25">
      <c r="B40" s="70" t="s">
        <v>67</v>
      </c>
      <c r="C40" s="87" t="s">
        <v>49</v>
      </c>
      <c r="D40" s="77">
        <v>44197</v>
      </c>
      <c r="E40" s="92" t="s">
        <v>69</v>
      </c>
      <c r="F40" s="92" t="s">
        <v>32</v>
      </c>
      <c r="G40" s="92" t="s">
        <v>34</v>
      </c>
      <c r="H40" s="63">
        <v>30000000</v>
      </c>
      <c r="I40" s="63">
        <v>30000000</v>
      </c>
      <c r="J40" s="63">
        <v>0</v>
      </c>
      <c r="K40" s="62" t="s">
        <v>33</v>
      </c>
      <c r="L40" s="66" t="s">
        <v>89</v>
      </c>
      <c r="N40" s="44"/>
      <c r="O40" s="44"/>
      <c r="P40" s="44"/>
      <c r="Q40" s="44"/>
      <c r="R40" s="44"/>
      <c r="S40" s="44"/>
      <c r="T40" s="44"/>
      <c r="U40" s="44"/>
      <c r="V40" s="44"/>
      <c r="W40" s="44"/>
      <c r="X40" s="44"/>
      <c r="Y40" s="44"/>
      <c r="Z40" s="44"/>
      <c r="AA40" s="44"/>
      <c r="AB40" s="44"/>
      <c r="AC40" s="44"/>
      <c r="AD40" s="44"/>
    </row>
    <row r="41" spans="2:30" s="20" customFormat="1" ht="60" customHeight="1" x14ac:dyDescent="0.25">
      <c r="B41" s="65" t="s">
        <v>93</v>
      </c>
      <c r="C41" s="88" t="s">
        <v>45</v>
      </c>
      <c r="D41" s="77">
        <v>44197</v>
      </c>
      <c r="E41" s="92" t="s">
        <v>69</v>
      </c>
      <c r="F41" s="92" t="s">
        <v>32</v>
      </c>
      <c r="G41" s="92" t="s">
        <v>34</v>
      </c>
      <c r="H41" s="63">
        <v>32000000</v>
      </c>
      <c r="I41" s="63">
        <v>32000000</v>
      </c>
      <c r="J41" s="63">
        <v>0</v>
      </c>
      <c r="K41" s="62" t="s">
        <v>33</v>
      </c>
      <c r="L41" s="66" t="s">
        <v>85</v>
      </c>
      <c r="N41" s="44"/>
      <c r="O41" s="44"/>
      <c r="P41" s="44"/>
      <c r="Q41" s="44"/>
      <c r="R41" s="44"/>
      <c r="S41" s="44"/>
      <c r="T41" s="44"/>
      <c r="U41" s="44"/>
      <c r="V41" s="44"/>
      <c r="W41" s="44"/>
      <c r="X41" s="44"/>
      <c r="Y41" s="44"/>
      <c r="Z41" s="44"/>
      <c r="AA41" s="44"/>
      <c r="AB41" s="44"/>
      <c r="AC41" s="44"/>
      <c r="AD41" s="44"/>
    </row>
    <row r="42" spans="2:30" s="24" customFormat="1" ht="68.099999999999994" customHeight="1" x14ac:dyDescent="0.25">
      <c r="B42" s="61">
        <v>85161500</v>
      </c>
      <c r="C42" s="84" t="s">
        <v>47</v>
      </c>
      <c r="D42" s="81">
        <v>44197</v>
      </c>
      <c r="E42" s="94" t="s">
        <v>69</v>
      </c>
      <c r="F42" s="94" t="s">
        <v>32</v>
      </c>
      <c r="G42" s="94" t="s">
        <v>34</v>
      </c>
      <c r="H42" s="57">
        <v>20000000</v>
      </c>
      <c r="I42" s="57">
        <v>20000000</v>
      </c>
      <c r="J42" s="57">
        <v>0</v>
      </c>
      <c r="K42" s="58" t="s">
        <v>33</v>
      </c>
      <c r="L42" s="60" t="s">
        <v>90</v>
      </c>
      <c r="N42" s="46"/>
      <c r="O42" s="46"/>
      <c r="P42" s="46"/>
      <c r="Q42" s="46"/>
      <c r="R42" s="46"/>
      <c r="S42" s="46"/>
      <c r="T42" s="46"/>
      <c r="U42" s="46"/>
      <c r="V42" s="46"/>
      <c r="W42" s="46"/>
      <c r="X42" s="46"/>
      <c r="Y42" s="46"/>
      <c r="Z42" s="46"/>
      <c r="AA42" s="46"/>
      <c r="AB42" s="46"/>
      <c r="AC42" s="46"/>
      <c r="AD42" s="46"/>
    </row>
    <row r="43" spans="2:30" s="24" customFormat="1" ht="61.5" customHeight="1" x14ac:dyDescent="0.25">
      <c r="B43" s="61" t="s">
        <v>61</v>
      </c>
      <c r="C43" s="84" t="s">
        <v>50</v>
      </c>
      <c r="D43" s="81">
        <v>44228</v>
      </c>
      <c r="E43" s="94" t="s">
        <v>84</v>
      </c>
      <c r="F43" s="94" t="s">
        <v>32</v>
      </c>
      <c r="G43" s="94" t="s">
        <v>34</v>
      </c>
      <c r="H43" s="57">
        <v>7000000</v>
      </c>
      <c r="I43" s="57">
        <v>7000000</v>
      </c>
      <c r="J43" s="57">
        <v>0</v>
      </c>
      <c r="K43" s="58" t="s">
        <v>33</v>
      </c>
      <c r="L43" s="60" t="s">
        <v>92</v>
      </c>
      <c r="N43" s="46"/>
      <c r="O43" s="46"/>
      <c r="P43" s="46"/>
      <c r="Q43" s="46"/>
      <c r="R43" s="46"/>
      <c r="S43" s="46"/>
      <c r="T43" s="46"/>
      <c r="U43" s="46"/>
      <c r="V43" s="46"/>
      <c r="W43" s="46"/>
      <c r="X43" s="46"/>
      <c r="Y43" s="46"/>
      <c r="Z43" s="46"/>
      <c r="AA43" s="46"/>
      <c r="AB43" s="46"/>
      <c r="AC43" s="46"/>
      <c r="AD43" s="46"/>
    </row>
    <row r="44" spans="2:30" s="20" customFormat="1" ht="64.5" customHeight="1" x14ac:dyDescent="0.25">
      <c r="B44" s="41">
        <v>72153600</v>
      </c>
      <c r="C44" s="88" t="s">
        <v>53</v>
      </c>
      <c r="D44" s="77">
        <v>44228</v>
      </c>
      <c r="E44" s="92" t="s">
        <v>84</v>
      </c>
      <c r="F44" s="92" t="s">
        <v>32</v>
      </c>
      <c r="G44" s="92" t="s">
        <v>34</v>
      </c>
      <c r="H44" s="63">
        <v>5000000</v>
      </c>
      <c r="I44" s="63">
        <v>5000000</v>
      </c>
      <c r="J44" s="63">
        <v>0</v>
      </c>
      <c r="K44" s="62" t="s">
        <v>33</v>
      </c>
      <c r="L44" s="66" t="s">
        <v>87</v>
      </c>
      <c r="N44" s="44"/>
      <c r="O44" s="44"/>
      <c r="P44" s="44"/>
      <c r="Q44" s="44"/>
      <c r="R44" s="44"/>
      <c r="S44" s="44"/>
      <c r="T44" s="44"/>
      <c r="U44" s="44"/>
      <c r="V44" s="44"/>
      <c r="W44" s="44"/>
      <c r="X44" s="44"/>
      <c r="Y44" s="44"/>
      <c r="Z44" s="44"/>
      <c r="AA44" s="44"/>
      <c r="AB44" s="44"/>
      <c r="AC44" s="44"/>
      <c r="AD44" s="44"/>
    </row>
    <row r="45" spans="2:30" s="24" customFormat="1" ht="64.5" customHeight="1" x14ac:dyDescent="0.25">
      <c r="B45" s="61" t="s">
        <v>62</v>
      </c>
      <c r="C45" s="84" t="s">
        <v>48</v>
      </c>
      <c r="D45" s="81">
        <v>44197</v>
      </c>
      <c r="E45" s="94" t="s">
        <v>69</v>
      </c>
      <c r="F45" s="94" t="s">
        <v>32</v>
      </c>
      <c r="G45" s="94" t="s">
        <v>34</v>
      </c>
      <c r="H45" s="57">
        <v>12000000</v>
      </c>
      <c r="I45" s="57">
        <v>12000000</v>
      </c>
      <c r="J45" s="57">
        <v>0</v>
      </c>
      <c r="K45" s="58" t="s">
        <v>33</v>
      </c>
      <c r="L45" s="66" t="s">
        <v>87</v>
      </c>
      <c r="N45" s="46"/>
      <c r="O45" s="46"/>
      <c r="P45" s="46"/>
      <c r="Q45" s="46"/>
      <c r="R45" s="46"/>
      <c r="S45" s="46"/>
      <c r="T45" s="46"/>
      <c r="U45" s="46"/>
      <c r="V45" s="46"/>
      <c r="W45" s="46"/>
      <c r="X45" s="46"/>
      <c r="Y45" s="46"/>
      <c r="Z45" s="46"/>
      <c r="AA45" s="46"/>
      <c r="AB45" s="46"/>
      <c r="AC45" s="46"/>
      <c r="AD45" s="46"/>
    </row>
    <row r="46" spans="2:30" s="24" customFormat="1" ht="64.5" customHeight="1" x14ac:dyDescent="0.25">
      <c r="B46" s="59">
        <v>81112221</v>
      </c>
      <c r="C46" s="89" t="s">
        <v>72</v>
      </c>
      <c r="D46" s="79">
        <v>44197</v>
      </c>
      <c r="E46" s="93" t="s">
        <v>69</v>
      </c>
      <c r="F46" s="93" t="s">
        <v>32</v>
      </c>
      <c r="G46" s="93" t="s">
        <v>34</v>
      </c>
      <c r="H46" s="67">
        <v>9000000</v>
      </c>
      <c r="I46" s="49">
        <v>9000000</v>
      </c>
      <c r="J46" s="49">
        <v>0</v>
      </c>
      <c r="K46" s="69" t="s">
        <v>33</v>
      </c>
      <c r="L46" s="66" t="s">
        <v>88</v>
      </c>
      <c r="N46" s="46"/>
      <c r="O46" s="46"/>
      <c r="P46" s="46"/>
      <c r="Q46" s="46"/>
      <c r="R46" s="46"/>
      <c r="S46" s="46"/>
      <c r="T46" s="46"/>
      <c r="U46" s="46"/>
      <c r="V46" s="46"/>
      <c r="W46" s="46"/>
      <c r="X46" s="46"/>
      <c r="Y46" s="46"/>
      <c r="Z46" s="46"/>
      <c r="AA46" s="46"/>
      <c r="AB46" s="46"/>
      <c r="AC46" s="46"/>
      <c r="AD46" s="46"/>
    </row>
    <row r="47" spans="2:30" s="24" customFormat="1" ht="62.25" customHeight="1" x14ac:dyDescent="0.25">
      <c r="B47" s="59" t="s">
        <v>75</v>
      </c>
      <c r="C47" s="89" t="s">
        <v>73</v>
      </c>
      <c r="D47" s="79">
        <v>44197</v>
      </c>
      <c r="E47" s="93" t="s">
        <v>69</v>
      </c>
      <c r="F47" s="93" t="s">
        <v>32</v>
      </c>
      <c r="G47" s="93" t="s">
        <v>34</v>
      </c>
      <c r="H47" s="67">
        <v>9000000</v>
      </c>
      <c r="I47" s="49">
        <v>9000000</v>
      </c>
      <c r="J47" s="49">
        <v>0</v>
      </c>
      <c r="K47" s="69" t="s">
        <v>33</v>
      </c>
      <c r="L47" s="66" t="s">
        <v>85</v>
      </c>
      <c r="N47" s="46"/>
      <c r="O47" s="46"/>
      <c r="P47" s="46"/>
      <c r="Q47" s="46"/>
      <c r="R47" s="46"/>
      <c r="S47" s="46"/>
      <c r="T47" s="46"/>
      <c r="U47" s="46"/>
      <c r="V47" s="46"/>
      <c r="W47" s="46"/>
      <c r="X47" s="46"/>
      <c r="Y47" s="46"/>
      <c r="Z47" s="46"/>
      <c r="AA47" s="46"/>
      <c r="AB47" s="46"/>
      <c r="AC47" s="46"/>
      <c r="AD47" s="46"/>
    </row>
    <row r="48" spans="2:30" s="24" customFormat="1" ht="72.75" customHeight="1" x14ac:dyDescent="0.25">
      <c r="B48" s="59">
        <v>81112101</v>
      </c>
      <c r="C48" s="84" t="s">
        <v>71</v>
      </c>
      <c r="D48" s="81">
        <v>44197</v>
      </c>
      <c r="E48" s="94" t="s">
        <v>69</v>
      </c>
      <c r="F48" s="94" t="s">
        <v>32</v>
      </c>
      <c r="G48" s="94" t="s">
        <v>34</v>
      </c>
      <c r="H48" s="57">
        <v>6000000</v>
      </c>
      <c r="I48" s="57">
        <v>6000000</v>
      </c>
      <c r="J48" s="57">
        <v>0</v>
      </c>
      <c r="K48" s="58" t="s">
        <v>33</v>
      </c>
      <c r="L48" s="60" t="s">
        <v>92</v>
      </c>
      <c r="N48" s="52"/>
      <c r="O48" s="46"/>
      <c r="P48" s="46"/>
      <c r="Q48" s="46"/>
      <c r="R48" s="46"/>
      <c r="S48" s="46"/>
      <c r="T48" s="46"/>
      <c r="U48" s="46"/>
      <c r="V48" s="46"/>
      <c r="W48" s="46"/>
      <c r="X48" s="46"/>
      <c r="Y48" s="46"/>
      <c r="Z48" s="46"/>
      <c r="AA48" s="46"/>
      <c r="AB48" s="46"/>
      <c r="AC48" s="46"/>
      <c r="AD48" s="46"/>
    </row>
    <row r="49" spans="1:30" s="24" customFormat="1" ht="61.5" customHeight="1" x14ac:dyDescent="0.25">
      <c r="B49" s="59">
        <v>43211507</v>
      </c>
      <c r="C49" s="89" t="s">
        <v>74</v>
      </c>
      <c r="D49" s="81">
        <v>44197</v>
      </c>
      <c r="E49" s="94" t="s">
        <v>69</v>
      </c>
      <c r="F49" s="94" t="s">
        <v>32</v>
      </c>
      <c r="G49" s="94" t="s">
        <v>34</v>
      </c>
      <c r="H49" s="57">
        <v>15000000</v>
      </c>
      <c r="I49" s="57">
        <v>15000000</v>
      </c>
      <c r="J49" s="57">
        <v>0</v>
      </c>
      <c r="K49" s="58" t="s">
        <v>33</v>
      </c>
      <c r="L49" s="60" t="s">
        <v>92</v>
      </c>
      <c r="N49" s="52"/>
      <c r="O49" s="46"/>
      <c r="P49" s="46"/>
      <c r="Q49" s="46"/>
      <c r="R49" s="46"/>
      <c r="S49" s="46"/>
      <c r="T49" s="46"/>
      <c r="U49" s="46"/>
      <c r="V49" s="46"/>
      <c r="W49" s="46"/>
      <c r="X49" s="46"/>
      <c r="Y49" s="46"/>
      <c r="Z49" s="46"/>
      <c r="AA49" s="46"/>
      <c r="AB49" s="46"/>
      <c r="AC49" s="46"/>
      <c r="AD49" s="46"/>
    </row>
    <row r="50" spans="1:30" s="24" customFormat="1" ht="75.75" customHeight="1" x14ac:dyDescent="0.25">
      <c r="B50" s="59" t="s">
        <v>68</v>
      </c>
      <c r="C50" s="84" t="s">
        <v>46</v>
      </c>
      <c r="D50" s="81">
        <v>44197</v>
      </c>
      <c r="E50" s="94" t="s">
        <v>69</v>
      </c>
      <c r="F50" s="94" t="s">
        <v>32</v>
      </c>
      <c r="G50" s="94" t="s">
        <v>34</v>
      </c>
      <c r="H50" s="57">
        <v>40000000</v>
      </c>
      <c r="I50" s="57">
        <v>40000000</v>
      </c>
      <c r="J50" s="57">
        <v>0</v>
      </c>
      <c r="K50" s="58" t="s">
        <v>33</v>
      </c>
      <c r="L50" s="60" t="s">
        <v>90</v>
      </c>
      <c r="N50" s="46"/>
      <c r="O50" s="46"/>
      <c r="P50" s="46"/>
      <c r="Q50" s="46"/>
      <c r="R50" s="46"/>
      <c r="S50" s="46"/>
      <c r="T50" s="46"/>
      <c r="U50" s="46"/>
      <c r="V50" s="46"/>
      <c r="W50" s="46"/>
      <c r="X50" s="46"/>
      <c r="Y50" s="46"/>
      <c r="Z50" s="46"/>
      <c r="AA50" s="46"/>
      <c r="AB50" s="46"/>
      <c r="AC50" s="46"/>
      <c r="AD50" s="46"/>
    </row>
    <row r="51" spans="1:30" s="24" customFormat="1" ht="77.25" customHeight="1" x14ac:dyDescent="0.25">
      <c r="B51" s="59" t="s">
        <v>63</v>
      </c>
      <c r="C51" s="84" t="s">
        <v>78</v>
      </c>
      <c r="D51" s="81">
        <v>44197</v>
      </c>
      <c r="E51" s="94" t="s">
        <v>69</v>
      </c>
      <c r="F51" s="94" t="s">
        <v>32</v>
      </c>
      <c r="G51" s="94" t="s">
        <v>34</v>
      </c>
      <c r="H51" s="57">
        <v>6000000</v>
      </c>
      <c r="I51" s="57">
        <v>6000000</v>
      </c>
      <c r="J51" s="57">
        <v>0</v>
      </c>
      <c r="K51" s="58" t="s">
        <v>33</v>
      </c>
      <c r="L51" s="60" t="s">
        <v>90</v>
      </c>
      <c r="N51" s="51"/>
      <c r="O51" s="46"/>
      <c r="P51" s="46"/>
      <c r="Q51" s="46"/>
      <c r="R51" s="46"/>
      <c r="S51" s="46"/>
      <c r="T51" s="46"/>
      <c r="U51" s="46"/>
      <c r="V51" s="46"/>
      <c r="W51" s="46"/>
      <c r="X51" s="46"/>
      <c r="Y51" s="46"/>
      <c r="Z51" s="46"/>
      <c r="AA51" s="46"/>
      <c r="AB51" s="46"/>
      <c r="AC51" s="46"/>
      <c r="AD51" s="46"/>
    </row>
    <row r="52" spans="1:30" s="25" customFormat="1" ht="60" customHeight="1" x14ac:dyDescent="0.25">
      <c r="B52" s="59" t="s">
        <v>64</v>
      </c>
      <c r="C52" s="84" t="s">
        <v>79</v>
      </c>
      <c r="D52" s="81">
        <v>44197</v>
      </c>
      <c r="E52" s="94" t="s">
        <v>69</v>
      </c>
      <c r="F52" s="94" t="s">
        <v>32</v>
      </c>
      <c r="G52" s="94" t="s">
        <v>34</v>
      </c>
      <c r="H52" s="57">
        <v>11000000</v>
      </c>
      <c r="I52" s="57">
        <v>11000000</v>
      </c>
      <c r="J52" s="57">
        <v>0</v>
      </c>
      <c r="K52" s="58" t="s">
        <v>33</v>
      </c>
      <c r="L52" s="66" t="s">
        <v>85</v>
      </c>
      <c r="M52" s="24"/>
      <c r="N52" s="51"/>
      <c r="O52" s="47"/>
      <c r="P52" s="47"/>
      <c r="Q52" s="47"/>
      <c r="R52" s="47"/>
      <c r="S52" s="47"/>
      <c r="T52" s="47"/>
      <c r="U52" s="47"/>
      <c r="V52" s="47"/>
      <c r="W52" s="47"/>
      <c r="X52" s="47"/>
      <c r="Y52" s="47"/>
      <c r="Z52" s="47"/>
      <c r="AA52" s="47"/>
      <c r="AB52" s="47"/>
      <c r="AC52" s="47"/>
      <c r="AD52" s="47"/>
    </row>
    <row r="53" spans="1:30" s="25" customFormat="1" ht="78.75" customHeight="1" x14ac:dyDescent="0.25">
      <c r="B53" s="59">
        <v>44101700</v>
      </c>
      <c r="C53" s="89" t="s">
        <v>91</v>
      </c>
      <c r="D53" s="81">
        <v>44197</v>
      </c>
      <c r="E53" s="94" t="s">
        <v>69</v>
      </c>
      <c r="F53" s="94" t="s">
        <v>32</v>
      </c>
      <c r="G53" s="94" t="s">
        <v>34</v>
      </c>
      <c r="H53" s="67">
        <v>2500000</v>
      </c>
      <c r="I53" s="67">
        <v>2500000</v>
      </c>
      <c r="J53" s="67">
        <v>0</v>
      </c>
      <c r="K53" s="69" t="s">
        <v>33</v>
      </c>
      <c r="L53" s="60" t="s">
        <v>90</v>
      </c>
      <c r="M53" s="24"/>
      <c r="N53" s="51"/>
      <c r="O53" s="47"/>
      <c r="P53" s="47"/>
      <c r="Q53" s="47"/>
      <c r="R53" s="47"/>
      <c r="S53" s="47"/>
      <c r="T53" s="47"/>
      <c r="U53" s="47"/>
      <c r="V53" s="47"/>
      <c r="W53" s="47"/>
      <c r="X53" s="47"/>
      <c r="Y53" s="47"/>
      <c r="Z53" s="47"/>
      <c r="AA53" s="47"/>
      <c r="AB53" s="47"/>
      <c r="AC53" s="47"/>
      <c r="AD53" s="47"/>
    </row>
    <row r="54" spans="1:30" s="25" customFormat="1" ht="65.25" customHeight="1" thickBot="1" x14ac:dyDescent="0.3">
      <c r="B54" s="31">
        <v>90101501</v>
      </c>
      <c r="C54" s="90" t="s">
        <v>54</v>
      </c>
      <c r="D54" s="82">
        <v>44228</v>
      </c>
      <c r="E54" s="95" t="s">
        <v>84</v>
      </c>
      <c r="F54" s="95" t="s">
        <v>32</v>
      </c>
      <c r="G54" s="95" t="s">
        <v>34</v>
      </c>
      <c r="H54" s="33">
        <v>3000000</v>
      </c>
      <c r="I54" s="33">
        <v>3000000</v>
      </c>
      <c r="J54" s="33">
        <v>0</v>
      </c>
      <c r="K54" s="32" t="s">
        <v>33</v>
      </c>
      <c r="L54" s="96" t="s">
        <v>92</v>
      </c>
      <c r="N54" s="51"/>
      <c r="O54" s="47"/>
      <c r="P54" s="47"/>
      <c r="Q54" s="47"/>
      <c r="R54" s="47"/>
      <c r="S54" s="47"/>
      <c r="T54" s="47"/>
      <c r="U54" s="47"/>
      <c r="V54" s="47"/>
      <c r="W54" s="47"/>
      <c r="X54" s="47"/>
      <c r="Y54" s="47"/>
      <c r="Z54" s="47"/>
      <c r="AA54" s="47"/>
      <c r="AB54" s="47"/>
      <c r="AC54" s="47"/>
      <c r="AD54" s="47"/>
    </row>
    <row r="55" spans="1:30" x14ac:dyDescent="0.25">
      <c r="B55" s="102"/>
      <c r="C55" s="20"/>
      <c r="D55" s="4"/>
      <c r="E55" s="4"/>
      <c r="F55" s="4"/>
      <c r="G55" s="7"/>
      <c r="H55" s="21"/>
      <c r="I55" s="21"/>
      <c r="J55" s="22"/>
      <c r="K55" s="22"/>
      <c r="L55" s="21"/>
      <c r="M55" s="21"/>
      <c r="N55" s="51"/>
    </row>
    <row r="56" spans="1:30" x14ac:dyDescent="0.25">
      <c r="B56" s="102"/>
      <c r="C56" s="20"/>
      <c r="D56" s="4"/>
      <c r="E56" s="4"/>
      <c r="F56" s="4"/>
      <c r="G56" s="7"/>
      <c r="H56" s="54"/>
      <c r="I56" s="4"/>
      <c r="J56" s="3"/>
      <c r="K56" s="3"/>
      <c r="L56" s="4"/>
    </row>
    <row r="57" spans="1:30" ht="15.75" thickBot="1" x14ac:dyDescent="0.3">
      <c r="B57" s="103" t="s">
        <v>20</v>
      </c>
      <c r="C57" s="2"/>
      <c r="D57" s="2"/>
      <c r="H57" s="55"/>
    </row>
    <row r="58" spans="1:30" s="23" customFormat="1" ht="45" customHeight="1" x14ac:dyDescent="0.25">
      <c r="B58" s="10" t="s">
        <v>6</v>
      </c>
      <c r="C58" s="36" t="s">
        <v>21</v>
      </c>
      <c r="D58" s="117" t="s">
        <v>14</v>
      </c>
      <c r="E58" s="118"/>
      <c r="F58" s="9"/>
      <c r="G58" s="5"/>
      <c r="H58" s="9"/>
      <c r="J58" s="129"/>
      <c r="K58" s="129"/>
      <c r="L58" s="9"/>
      <c r="N58" s="44"/>
      <c r="O58" s="44"/>
      <c r="P58" s="44"/>
      <c r="Q58" s="44"/>
      <c r="R58" s="44"/>
      <c r="S58" s="44"/>
      <c r="T58" s="44"/>
      <c r="U58" s="44"/>
      <c r="V58" s="44"/>
      <c r="W58" s="44"/>
      <c r="X58" s="44"/>
      <c r="Y58" s="44"/>
      <c r="Z58" s="44"/>
      <c r="AA58" s="44"/>
      <c r="AB58" s="44"/>
      <c r="AC58" s="44"/>
      <c r="AD58" s="44"/>
    </row>
    <row r="59" spans="1:30" ht="68.099999999999994" customHeight="1" thickBot="1" x14ac:dyDescent="0.3">
      <c r="B59" s="104" t="s">
        <v>51</v>
      </c>
      <c r="C59" s="39">
        <v>42132100</v>
      </c>
      <c r="D59" s="115" t="s">
        <v>70</v>
      </c>
      <c r="E59" s="116"/>
      <c r="I59" s="4"/>
      <c r="J59" s="53"/>
      <c r="K59" s="3"/>
    </row>
    <row r="60" spans="1:30" x14ac:dyDescent="0.25">
      <c r="I60" s="4"/>
      <c r="J60" s="53"/>
      <c r="K60" s="3"/>
    </row>
    <row r="63" spans="1:30" x14ac:dyDescent="0.25">
      <c r="G63" s="48" t="s">
        <v>82</v>
      </c>
    </row>
    <row r="64" spans="1:30" s="1" customFormat="1" ht="15.75" x14ac:dyDescent="0.25">
      <c r="A64" s="4"/>
      <c r="B64" s="101"/>
      <c r="C64" s="34"/>
      <c r="D64" s="35"/>
      <c r="E64" s="35"/>
      <c r="F64" s="35"/>
      <c r="G64" s="48" t="s">
        <v>80</v>
      </c>
      <c r="H64" s="35"/>
      <c r="J64" s="8"/>
      <c r="K64" s="8"/>
      <c r="M64" s="4"/>
      <c r="N64" s="43"/>
      <c r="O64" s="43"/>
      <c r="P64" s="43"/>
      <c r="Q64" s="43"/>
      <c r="R64" s="43"/>
      <c r="S64" s="43"/>
      <c r="T64" s="43"/>
      <c r="U64" s="43"/>
      <c r="V64" s="43"/>
      <c r="W64" s="43"/>
      <c r="X64" s="43"/>
      <c r="Y64" s="43"/>
      <c r="Z64" s="43"/>
      <c r="AA64" s="43"/>
      <c r="AB64" s="43"/>
      <c r="AC64" s="43"/>
      <c r="AD64" s="43"/>
    </row>
    <row r="65" spans="1:30" s="1" customFormat="1" ht="15.75" x14ac:dyDescent="0.25">
      <c r="A65" s="4"/>
      <c r="B65" s="101"/>
      <c r="C65" s="34"/>
      <c r="D65" s="35"/>
      <c r="E65" s="35"/>
      <c r="F65" s="35"/>
      <c r="G65" s="35"/>
      <c r="H65" s="35"/>
      <c r="J65" s="8"/>
      <c r="K65" s="8"/>
      <c r="M65" s="4"/>
      <c r="N65" s="43"/>
      <c r="O65" s="43"/>
      <c r="P65" s="43"/>
      <c r="Q65" s="43"/>
      <c r="R65" s="43"/>
      <c r="S65" s="43"/>
      <c r="T65" s="43"/>
      <c r="U65" s="43"/>
      <c r="V65" s="43"/>
      <c r="W65" s="43"/>
      <c r="X65" s="43"/>
      <c r="Y65" s="43"/>
      <c r="Z65" s="43"/>
      <c r="AA65" s="43"/>
      <c r="AB65" s="43"/>
      <c r="AC65" s="43"/>
      <c r="AD65" s="43"/>
    </row>
  </sheetData>
  <mergeCells count="13">
    <mergeCell ref="D59:E59"/>
    <mergeCell ref="D58:E58"/>
    <mergeCell ref="B8:L8"/>
    <mergeCell ref="E11:I15"/>
    <mergeCell ref="E17:I21"/>
    <mergeCell ref="J58:K58"/>
    <mergeCell ref="A22:B25"/>
    <mergeCell ref="C22:F24"/>
    <mergeCell ref="G22:K22"/>
    <mergeCell ref="G23:K23"/>
    <mergeCell ref="G24:K24"/>
    <mergeCell ref="C25:F25"/>
    <mergeCell ref="G25:K25"/>
  </mergeCells>
  <pageMargins left="0.19685039370078741" right="0.19685039370078741" top="0.59055118110236227" bottom="0.59055118110236227" header="0.31496062992125984" footer="0.31496062992125984"/>
  <pageSetup scale="5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ADQ. 2021.I</vt:lpstr>
      <vt:lpstr>'PLAN ADQ. 2021.I'!Títulos_a_imprimir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Estiverson</cp:lastModifiedBy>
  <cp:lastPrinted>2020-01-29T20:00:01Z</cp:lastPrinted>
  <dcterms:created xsi:type="dcterms:W3CDTF">2012-12-10T15:58:41Z</dcterms:created>
  <dcterms:modified xsi:type="dcterms:W3CDTF">2021-01-30T20:23:25Z</dcterms:modified>
</cp:coreProperties>
</file>